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01 현대건축\계대 스미스관 환경개선\# 작업\2차 검수보완\기계소방(전기이관)\내역서(기계소방)\공 내역서(기계소방)\"/>
    </mc:Choice>
  </mc:AlternateContent>
  <xr:revisionPtr revIDLastSave="0" documentId="13_ncr:1_{36914BE5-4EF3-46AC-965D-B49858CDCE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공종별집계표" sheetId="10" r:id="rId1"/>
    <sheet name="공종별내역서" sheetId="11" r:id="rId2"/>
  </sheets>
  <definedNames>
    <definedName name="_xlnm.Print_Area" localSheetId="1">공종별내역서!$A$1:$M$95</definedName>
    <definedName name="_xlnm.Print_Area" localSheetId="0">공종별집계표!$A$1:$M$25</definedName>
    <definedName name="_xlnm.Print_Titles" localSheetId="1">공종별내역서!$1:$3</definedName>
    <definedName name="_xlnm.Print_Titles" localSheetId="0">공종별집계표!$1:$4</definedName>
  </definedNames>
  <calcPr calcId="191029" iterate="1"/>
</workbook>
</file>

<file path=xl/calcChain.xml><?xml version="1.0" encoding="utf-8"?>
<calcChain xmlns="http://schemas.openxmlformats.org/spreadsheetml/2006/main">
  <c r="J95" i="11" l="1"/>
  <c r="I8" i="10" s="1"/>
  <c r="J8" i="10" s="1"/>
  <c r="H95" i="11"/>
  <c r="G8" i="10" s="1"/>
  <c r="H8" i="10" s="1"/>
  <c r="J72" i="11" l="1"/>
  <c r="I7" i="10" s="1"/>
  <c r="J7" i="10" s="1"/>
  <c r="I6" i="10" s="1"/>
  <c r="J6" i="10" s="1"/>
  <c r="I5" i="10" s="1"/>
  <c r="J5" i="10" s="1"/>
  <c r="L95" i="11" l="1"/>
  <c r="F95" i="11"/>
  <c r="E8" i="10" s="1"/>
  <c r="H72" i="11"/>
  <c r="G7" i="10" s="1"/>
  <c r="H7" i="10" s="1"/>
  <c r="J25" i="10"/>
  <c r="G6" i="10" l="1"/>
  <c r="H6" i="10" s="1"/>
  <c r="G5" i="10" s="1"/>
  <c r="H5" i="10" s="1"/>
  <c r="K8" i="10"/>
  <c r="F8" i="10"/>
  <c r="L8" i="10" s="1"/>
  <c r="F72" i="11" l="1"/>
  <c r="E7" i="10" s="1"/>
  <c r="L72" i="11"/>
  <c r="H25" i="10"/>
  <c r="K7" i="10"/>
  <c r="F7" i="10"/>
  <c r="L7" i="10" l="1"/>
  <c r="E6" i="10"/>
  <c r="F6" i="10" l="1"/>
  <c r="K6" i="10"/>
  <c r="E5" i="10" l="1"/>
  <c r="L6" i="10"/>
  <c r="K5" i="10" l="1"/>
  <c r="F5" i="10"/>
  <c r="F25" i="10" l="1"/>
  <c r="L5" i="10"/>
  <c r="L25" i="10" s="1"/>
</calcChain>
</file>

<file path=xl/sharedStrings.xml><?xml version="1.0" encoding="utf-8"?>
<sst xmlns="http://schemas.openxmlformats.org/spreadsheetml/2006/main" count="925" uniqueCount="269">
  <si>
    <t>배관용 스테인리스 강관</t>
  </si>
  <si>
    <t>D50x2.5T</t>
  </si>
  <si>
    <t>M</t>
  </si>
  <si>
    <t>25TxD50</t>
  </si>
  <si>
    <t>D50</t>
  </si>
  <si>
    <t>개소</t>
  </si>
  <si>
    <t>일반배관용 STS강관 이음쇠</t>
  </si>
  <si>
    <t>EA</t>
  </si>
  <si>
    <t>D40x2.5T</t>
  </si>
  <si>
    <t>관보온(칼라함석)</t>
  </si>
  <si>
    <t>25TxD40</t>
  </si>
  <si>
    <t>D40</t>
  </si>
  <si>
    <t>소화기</t>
  </si>
  <si>
    <t>소화기 받침대</t>
  </si>
  <si>
    <t>소화기표지판</t>
  </si>
  <si>
    <t>CO2소화기 15L/B</t>
  </si>
  <si>
    <t>CO₂소화설비</t>
  </si>
  <si>
    <t>D80</t>
  </si>
  <si>
    <t>지상식소화전(쌍구)</t>
  </si>
  <si>
    <t>제수밸브핸들카바PVC(VG1)</t>
  </si>
  <si>
    <t>D350</t>
  </si>
  <si>
    <t>스텐뚜껑(1.2T)</t>
  </si>
  <si>
    <t>완강기사용설명서명판</t>
  </si>
  <si>
    <t>U자형볼트/너트</t>
  </si>
  <si>
    <t>절연, D40</t>
  </si>
  <si>
    <t>D65x2.5T</t>
  </si>
  <si>
    <t>25TxD65</t>
  </si>
  <si>
    <t>절연, D65</t>
  </si>
  <si>
    <t>D65</t>
  </si>
  <si>
    <t>스트레이너</t>
  </si>
  <si>
    <t>나사, 10kg, D40</t>
  </si>
  <si>
    <t>플랙시블 조인트</t>
  </si>
  <si>
    <t>벨로즈형, D40*10k</t>
  </si>
  <si>
    <t>후랜지, 10kg, D65</t>
  </si>
  <si>
    <t>벨로즈형, D65*10k</t>
  </si>
  <si>
    <t>배수용 경질염화비닐 이음관</t>
  </si>
  <si>
    <t>공종코드</t>
  </si>
  <si>
    <t>단위</t>
  </si>
  <si>
    <t>TON</t>
  </si>
  <si>
    <t>고철</t>
  </si>
  <si>
    <t>인</t>
  </si>
  <si>
    <t>보온공</t>
  </si>
  <si>
    <t>배관공</t>
  </si>
  <si>
    <t>보통인부</t>
  </si>
  <si>
    <t>0101</t>
  </si>
  <si>
    <t>공 종 별 집 계 표</t>
  </si>
  <si>
    <t>품      명</t>
  </si>
  <si>
    <t>규      격</t>
  </si>
  <si>
    <t>수량</t>
  </si>
  <si>
    <t>재  료  비</t>
  </si>
  <si>
    <t>노  무  비</t>
  </si>
  <si>
    <t>경      비</t>
  </si>
  <si>
    <t>합      계</t>
  </si>
  <si>
    <t>비  고</t>
  </si>
  <si>
    <t>변수</t>
  </si>
  <si>
    <t>상위공종</t>
  </si>
  <si>
    <t>공종구분</t>
  </si>
  <si>
    <t>공종레벨</t>
  </si>
  <si>
    <t>공종소계</t>
  </si>
  <si>
    <t>원가계산서 연결금액</t>
  </si>
  <si>
    <t>단  가</t>
  </si>
  <si>
    <t>금  액</t>
  </si>
  <si>
    <t/>
  </si>
  <si>
    <t>01</t>
  </si>
  <si>
    <t>0101  소화설비공사</t>
  </si>
  <si>
    <t>010101  소화배관공사</t>
  </si>
  <si>
    <t>010101</t>
  </si>
  <si>
    <t>010102  철거공사</t>
  </si>
  <si>
    <t>010102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</si>
  <si>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</si>
  <si>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</si>
  <si>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</si>
  <si>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</si>
  <si>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</si>
  <si>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</si>
  <si>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</si>
  <si>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</si>
  <si>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</si>
  <si>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</si>
  <si>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</si>
  <si>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</si>
  <si>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</si>
  <si>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</si>
  <si>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</si>
  <si>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</si>
  <si>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</si>
  <si>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</si>
  <si>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</si>
  <si>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</si>
  <si>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</si>
  <si>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</si>
  <si>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</si>
  <si>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</si>
  <si>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</si>
  <si>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</si>
  <si>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</si>
  <si>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</si>
  <si>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</si>
  <si>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</si>
  <si>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</si>
  <si>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</si>
  <si>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565B82609EC2EAAAC32825E2591C41F76F1D82</t>
  </si>
  <si>
    <t>F</t>
  </si>
  <si>
    <t>T</t>
  </si>
  <si>
    <t>010101565B82609EC2EAAAC32825E2591C41F76F1D82</t>
  </si>
  <si>
    <t>565B82609EC2EAAAC32825E2591C41F76F1D83</t>
  </si>
  <si>
    <t>010101565B82609EC2EAAAC32825E2591C41F76F1D83</t>
  </si>
  <si>
    <t>565B82609EC2EAAAC32825E2591C41F76F1D80</t>
  </si>
  <si>
    <t>010101565B82609EC2EAAAC32825E2591C41F76F1D80</t>
  </si>
  <si>
    <t>PVC관(VG1,접착제) D75</t>
  </si>
  <si>
    <t>565B82609EC2EAAAC3BF2A2E0649DC715B2E4A</t>
  </si>
  <si>
    <t>010101565B82609EC2EAAAC3BF2A2E0649DC715B2E4A</t>
  </si>
  <si>
    <t>잡재료비</t>
  </si>
  <si>
    <t>주재료비의 3%</t>
  </si>
  <si>
    <t>식</t>
  </si>
  <si>
    <t>50135200925DAFD8639C2151858C001</t>
  </si>
  <si>
    <t>01010150135200925DAFD8639C2151858C001</t>
  </si>
  <si>
    <t>관보온(가교발포+매직)</t>
  </si>
  <si>
    <t>51CFF2A0961925E2B3292E20ECA453</t>
  </si>
  <si>
    <t>01010151CFF2A0961925E2B3292E20ECA453</t>
  </si>
  <si>
    <t>51CFF2A09619268BE3A2221FABA5FB</t>
  </si>
  <si>
    <t>01010151CFF2A09619268BE3A2221FABA5FB</t>
  </si>
  <si>
    <t>51CFF2A096192795930A2106966A57</t>
  </si>
  <si>
    <t>01010151CFF2A096192795930A2106966A57</t>
  </si>
  <si>
    <t>51CFF2A0961928BCB3912A264F5273</t>
  </si>
  <si>
    <t>01010151CFF2A0961928BCB3912A264F5273</t>
  </si>
  <si>
    <t>유니온 (SUS 나사) D40</t>
  </si>
  <si>
    <t>565B82609EC2EAA813D4223455B45543765715</t>
  </si>
  <si>
    <t>010101565B82609EC2EAA813D4223455B45543765715</t>
  </si>
  <si>
    <t>니플 (SUS 나사) D40</t>
  </si>
  <si>
    <t>565B82609EC2EAA813D4223455B455437761D8</t>
  </si>
  <si>
    <t>010101565B82609EC2EAA813D4223455B455437761D8</t>
  </si>
  <si>
    <t>엘보(SUS 용접#10) D40</t>
  </si>
  <si>
    <t>565B82609EC2EAA813D4223455B45540B5C0AE</t>
  </si>
  <si>
    <t>010101565B82609EC2EAA813D4223455B45540B5C0AE</t>
  </si>
  <si>
    <t>엘보(SUS 용접#10) D50</t>
  </si>
  <si>
    <t>565B82609EC2EAA813D4223455B45540B5C0AF</t>
  </si>
  <si>
    <t>010101565B82609EC2EAA813D4223455B45540B5C0AF</t>
  </si>
  <si>
    <t>엘보(SUS 용접#10) D65</t>
  </si>
  <si>
    <t>565B82609EC2EAA813D4223455B45540B5C0A0</t>
  </si>
  <si>
    <t>010101565B82609EC2EAA813D4223455B45540B5C0A0</t>
  </si>
  <si>
    <t>티이(SUS 용접 S#10) D50</t>
  </si>
  <si>
    <t>565B82609EC2EAA813D4223455B45540B4303B</t>
  </si>
  <si>
    <t>010101565B82609EC2EAA813D4223455B45540B4303B</t>
  </si>
  <si>
    <t>티이(SUS 용접 S#10) D65</t>
  </si>
  <si>
    <t>565B82609EC2EAA813D4223455B45540B43038</t>
  </si>
  <si>
    <t>010101565B82609EC2EAA813D4223455B45540B43038</t>
  </si>
  <si>
    <t>90˚단곡관(접착제) D75</t>
  </si>
  <si>
    <t>565B82609EC2EAA813CB2892F292B52F726674</t>
  </si>
  <si>
    <t>010101565B82609EC2EAA813CB2892F292B52F726674</t>
  </si>
  <si>
    <t>소켓 (접착제) D75</t>
  </si>
  <si>
    <t>565B82609EC2EAA813CB2892F292B52F714EE5</t>
  </si>
  <si>
    <t>010101565B82609EC2EAA813CB2892F292B52F714EE5</t>
  </si>
  <si>
    <t>스테인리스용접</t>
  </si>
  <si>
    <t>51CF92309A74DE60332028D96E044C</t>
  </si>
  <si>
    <t>01010151CF92309A74DE60332028D96E044C</t>
  </si>
  <si>
    <t>51CF92309A74DE60332028DA75759C</t>
  </si>
  <si>
    <t>01010151CF92309A74DE60332028DA75759C</t>
  </si>
  <si>
    <t>51CF92309A74DE60332028DB1CE0B3</t>
  </si>
  <si>
    <t>01010151CF92309A74DE60332028DB1CE0B3</t>
  </si>
  <si>
    <t>철합후렌지</t>
  </si>
  <si>
    <t>51CF92209F6ABFA7E31C2EBD33B1AD</t>
  </si>
  <si>
    <t>01010151CF92209F6ABFA7E31C2EBD33B1AD</t>
  </si>
  <si>
    <t>51CF92209F6ABFA7E31C2EBED9D356</t>
  </si>
  <si>
    <t>01010151CF92209F6ABFA7E31C2EBED9D356</t>
  </si>
  <si>
    <t>스테인리스 합 후렌지</t>
  </si>
  <si>
    <t>51CF92209F68F4E8932B2377FA6322</t>
  </si>
  <si>
    <t>01010151CF92209F68F4E8932B2377FA6322</t>
  </si>
  <si>
    <t>51CF92209F68F7BC731523719E1427</t>
  </si>
  <si>
    <t>01010151CF92209F68F7BC731523719E1427</t>
  </si>
  <si>
    <t>51CF92209F68F695637829D84D1B9A</t>
  </si>
  <si>
    <t>01010151CF92209F68F695637829D84D1B9A</t>
  </si>
  <si>
    <t>565B82609EC2E983338929A1E6A99741783011</t>
  </si>
  <si>
    <t>010101565B82609EC2E983338929A1E6A99741783011</t>
  </si>
  <si>
    <t>565B82609EC2E983338929A1E6A99741783015</t>
  </si>
  <si>
    <t>010101565B82609EC2E983338929A1E6A99741783015</t>
  </si>
  <si>
    <t>565B82609EC2EAAEB3E12050DE92CD0A51601F</t>
  </si>
  <si>
    <t>010101565B82609EC2EAAEB3E12050DE92CD0A51601F</t>
  </si>
  <si>
    <t>565B82609EC2EAAEB3E12050DE92CD0A51613E</t>
  </si>
  <si>
    <t>010101565B82609EC2EAAEB3E12050DE92CD0A51613E</t>
  </si>
  <si>
    <t>565B82609EC2EAA813CB2B6651152D924682EE</t>
  </si>
  <si>
    <t>010101565B82609EC2EAA813CB2B6651152D924682EE</t>
  </si>
  <si>
    <t>565B82609EC2EAA813CB2B6651152D924682E0</t>
  </si>
  <si>
    <t>010101565B82609EC2EAA813CB2B6651152D924682E0</t>
  </si>
  <si>
    <t>51CF022093813769F3FB26445D99E0</t>
  </si>
  <si>
    <t>01010151CF022093813769F3FB26445D99E0</t>
  </si>
  <si>
    <t>51CF022093813769F3FB2645648A90</t>
  </si>
  <si>
    <t>01010151CF022093813769F3FB2645648A90</t>
  </si>
  <si>
    <t>51CF0220977CBF05C3F027C5F2ABFF</t>
  </si>
  <si>
    <t>01010151CF0220977CBF05C3F027C5F2ABFF</t>
  </si>
  <si>
    <t>분말소화기(ABC) 3.3KG</t>
  </si>
  <si>
    <t>565BE2F099F65DC5737328758597D7E8709D09</t>
  </si>
  <si>
    <t>010101565BE2F099F65DC5737328758597D7E8709D09</t>
  </si>
  <si>
    <t>565BE2F099F65DC573732875859E0A59F4CCC2</t>
  </si>
  <si>
    <t>010101565BE2F099F65DC573732875859E0A59F4CCC2</t>
  </si>
  <si>
    <t>할로겐 화합물 소화기(HFC-236fa)</t>
  </si>
  <si>
    <t>3.0KG</t>
  </si>
  <si>
    <t>565BE2F099F65DC5737328758597D7E8709C60</t>
  </si>
  <si>
    <t>010101565BE2F099F65DC5737328758597D7E8709C60</t>
  </si>
  <si>
    <t>3.3KG</t>
  </si>
  <si>
    <t>565BE2F099F65DC573F02702C4584A4B073D45</t>
  </si>
  <si>
    <t>010101565BE2F099F65DC573F02702C4584A4B073D45</t>
  </si>
  <si>
    <t>4.5KG</t>
  </si>
  <si>
    <t>565BE2F099F65DC573F02702C4584A4B073D44</t>
  </si>
  <si>
    <t>010101565BE2F099F65DC573F02702C4584A4B073D44</t>
  </si>
  <si>
    <t>562EA210985223B963682B5697A2252FA70046</t>
  </si>
  <si>
    <t>010101562EA210985223B963682B5697A2252FA70046</t>
  </si>
  <si>
    <t>562EA210985223B963682B5697A2252FA70154</t>
  </si>
  <si>
    <t>010101562EA210985223B963682B5697A2252FA70154</t>
  </si>
  <si>
    <t>562EA210985223B963682B5697A2252FA70155</t>
  </si>
  <si>
    <t>010101562EA210985223B963682B5697A2252FA70155</t>
  </si>
  <si>
    <t>562EA210985223B963682B5697A2252FA70152</t>
  </si>
  <si>
    <t>010101562EA210985223B963682B5697A2252FA70152</t>
  </si>
  <si>
    <t>절연행거(전산볼트)</t>
  </si>
  <si>
    <t>51CF32509265BFF4F3672355F0AAAD</t>
  </si>
  <si>
    <t>01010151CF32509265BFF4F3672355F0AAAD</t>
  </si>
  <si>
    <t>51CF32509265BFF4F3672356960D8D</t>
  </si>
  <si>
    <t>01010151CF32509265BFF4F3672356960D8D</t>
  </si>
  <si>
    <t>562E22C092BF680E23AB22670FB893A9F881E8</t>
  </si>
  <si>
    <t>010101562E22C092BF680E23AB22670FB893A9F881E8</t>
  </si>
  <si>
    <t>562E22C092BF680E23AB22670FB893A9F881EA</t>
  </si>
  <si>
    <t>010101562E22C092BF680E23AB22670FB893A9F881EA</t>
  </si>
  <si>
    <t>배관을 위한 구멍뚫기</t>
  </si>
  <si>
    <t>75mm, 콘크리트 두께 150mm, 벽체</t>
  </si>
  <si>
    <t>51CF12009ADDC87E2324280A8DE856</t>
  </si>
  <si>
    <t>01010151CF12009ADDC87E2324280A8DE856</t>
  </si>
  <si>
    <t>내화채움구조(강관용) 벽체</t>
  </si>
  <si>
    <t>51CF12009C8BA4AF231E2EC317B9CF</t>
  </si>
  <si>
    <t>01010151CF12009C8BA4AF231E2EC317B9CF</t>
  </si>
  <si>
    <t>일반공사 직종</t>
  </si>
  <si>
    <t>51D922509BF4406093C0283EA4C2FA368C9912</t>
  </si>
  <si>
    <t>01010151D922509BF4406093C0283EA4C2FA368C9912</t>
  </si>
  <si>
    <t>51D922509BF4406093C0283EA4C2FA368C9A3E</t>
  </si>
  <si>
    <t>01010151D922509BF4406093C0283EA4C2FA368C9A3E</t>
  </si>
  <si>
    <t>공구손료</t>
  </si>
  <si>
    <t>인력품의 2%</t>
  </si>
  <si>
    <t>50135200925DAFD8639C2151858F002</t>
  </si>
  <si>
    <t>01010150135200925DAFD8639C2151858F002</t>
  </si>
  <si>
    <t>TOTAL</t>
  </si>
  <si>
    <t>Kg</t>
  </si>
  <si>
    <t>560372709D5AB299C3EA2B8A70C3D1BAE51981</t>
  </si>
  <si>
    <t>010102560372709D5AB299C3EA2B8A70C3D1BAE51981</t>
  </si>
  <si>
    <t>폐기물처리비</t>
  </si>
  <si>
    <t>24TON 30KM</t>
  </si>
  <si>
    <t>510AB25097C391FE536B2EC465CC7F</t>
  </si>
  <si>
    <t>010102510AB25097C391FE536B2EC465CC7F</t>
  </si>
  <si>
    <t>01010251D922509BF4406093C0283EA4C2FA368C9912</t>
  </si>
  <si>
    <t>01010251D922509BF4406093C0283EA4C2FA368C9A3E</t>
  </si>
  <si>
    <t>51D922509BF4406093C0283EA4C2FA368C9D8F</t>
  </si>
  <si>
    <t>01010251D922509BF4406093C0283EA4C2FA368C9D8F</t>
  </si>
  <si>
    <t>01010250135200925DAFD8639C2151858C001</t>
  </si>
  <si>
    <t>소화전함(내함제외) - STS</t>
    <phoneticPr fontId="5" type="noConversion"/>
  </si>
  <si>
    <t>소화전함(일반,ALL STS) 노출</t>
    <phoneticPr fontId="5" type="noConversion"/>
  </si>
  <si>
    <t>650x1200x180(앵글밸브,호스,노즐,
호스걸이 포함</t>
    <phoneticPr fontId="5" type="noConversion"/>
  </si>
  <si>
    <t>1200*650 (전면문짝,앵글밸브,호스,
노즐,호스걸이 포함</t>
    <phoneticPr fontId="5" type="noConversion"/>
  </si>
  <si>
    <t>100x65x65 / 제수밸브100A 포함</t>
    <phoneticPr fontId="5" type="noConversion"/>
  </si>
  <si>
    <t>25TxD40 (지하1층 노출배관)</t>
    <phoneticPr fontId="5" type="noConversion"/>
  </si>
  <si>
    <t xml:space="preserve">일반용 경질염화비닐관 </t>
    <phoneticPr fontId="5" type="noConversion"/>
  </si>
  <si>
    <t>12개월미만</t>
    <phoneticPr fontId="5" type="noConversion"/>
  </si>
  <si>
    <t>버터플라이밸브(기어식)</t>
    <phoneticPr fontId="5" type="noConversion"/>
  </si>
  <si>
    <t>(템퍼스위치) D40</t>
    <phoneticPr fontId="5" type="noConversion"/>
  </si>
  <si>
    <t>(템퍼스위치) D65</t>
    <phoneticPr fontId="5" type="noConversion"/>
  </si>
  <si>
    <t>포멕서재질 B3 규격</t>
    <phoneticPr fontId="5" type="noConversion"/>
  </si>
  <si>
    <t>완강기 2단용 발판</t>
    <phoneticPr fontId="5" type="noConversion"/>
  </si>
  <si>
    <t>셋트앙카 포함</t>
    <phoneticPr fontId="5" type="noConversion"/>
  </si>
  <si>
    <t>소화전사용법 명판</t>
    <phoneticPr fontId="5" type="noConversion"/>
  </si>
  <si>
    <t>포멕서재질 A4 규격</t>
    <phoneticPr fontId="5" type="noConversion"/>
  </si>
  <si>
    <t>[ (대학혁신지원사업) 스미스관 교육 환경개선 공사(기계소방) ]</t>
    <phoneticPr fontId="5" type="noConversion"/>
  </si>
  <si>
    <t>01  (대학혁신지원사업) 스미스관 교육 환경개선 공사(기계소방)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</si>
</sst>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7" formatCode="#,###"/>
    <numFmt numFmtId="181" formatCode="_ * #,##0_ ;_ * \-#,##0_ ;_ * &quot;-&quot;_ ;_ @_ "/>
    <numFmt numFmtId="182" formatCode="_ * #,##0.00_ ;_ * \-#,##0.00_ ;_ * &quot;-&quot;??_ ;_ @_ "/>
    <numFmt numFmtId="183" formatCode="0.000000%"/>
    <numFmt numFmtId="184" formatCode="0_);[Red]\(0\)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7"/>
      <name val="Small Fonts"/>
      <family val="2"/>
    </font>
    <font>
      <b/>
      <sz val="11"/>
      <name val="굴림"/>
      <family val="3"/>
      <charset val="129"/>
    </font>
    <font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0" fontId="4" fillId="0" borderId="0">
      <alignment vertical="center"/>
    </xf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37" fontId="11" fillId="0" borderId="0"/>
    <xf numFmtId="0" fontId="10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3">
    <xf numFmtId="0" fontId="0" fillId="0" borderId="0" xfId="0"/>
    <xf numFmtId="0" fontId="7" fillId="0" borderId="0" xfId="1" quotePrefix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4" fillId="0" borderId="0" xfId="1">
      <alignment vertical="center"/>
    </xf>
    <xf numFmtId="0" fontId="8" fillId="0" borderId="3" xfId="1" applyFont="1" applyBorder="1">
      <alignment vertical="center"/>
    </xf>
    <xf numFmtId="0" fontId="8" fillId="0" borderId="4" xfId="1" applyFont="1" applyBorder="1">
      <alignment vertical="center"/>
    </xf>
    <xf numFmtId="0" fontId="9" fillId="0" borderId="1" xfId="1" quotePrefix="1" applyFont="1" applyBorder="1" applyAlignment="1">
      <alignment horizontal="center" vertical="center" wrapText="1"/>
    </xf>
    <xf numFmtId="0" fontId="9" fillId="0" borderId="1" xfId="1" quotePrefix="1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177" fontId="9" fillId="0" borderId="1" xfId="1" applyNumberFormat="1" applyFont="1" applyBorder="1" applyAlignment="1">
      <alignment vertical="center" wrapText="1"/>
    </xf>
    <xf numFmtId="0" fontId="9" fillId="0" borderId="0" xfId="1" quotePrefix="1" applyFont="1">
      <alignment vertical="center"/>
    </xf>
    <xf numFmtId="0" fontId="9" fillId="0" borderId="0" xfId="1" applyFont="1">
      <alignment vertical="center"/>
    </xf>
    <xf numFmtId="177" fontId="9" fillId="0" borderId="0" xfId="1" applyNumberFormat="1" applyFont="1">
      <alignment vertical="center"/>
    </xf>
    <xf numFmtId="0" fontId="8" fillId="0" borderId="1" xfId="1" quotePrefix="1" applyFont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177" fontId="8" fillId="0" borderId="1" xfId="1" applyNumberFormat="1" applyFont="1" applyBorder="1" applyAlignment="1">
      <alignment vertical="center" wrapText="1"/>
    </xf>
    <xf numFmtId="0" fontId="4" fillId="0" borderId="0" xfId="1" quotePrefix="1">
      <alignment vertical="center"/>
    </xf>
    <xf numFmtId="177" fontId="4" fillId="0" borderId="0" xfId="1" applyNumberFormat="1">
      <alignment vertical="center"/>
    </xf>
    <xf numFmtId="0" fontId="9" fillId="0" borderId="1" xfId="1" quotePrefix="1" applyFont="1" applyBorder="1" applyAlignment="1">
      <alignment horizontal="center" vertical="center"/>
    </xf>
    <xf numFmtId="0" fontId="4" fillId="0" borderId="1" xfId="1" quotePrefix="1" applyBorder="1" applyAlignment="1">
      <alignment vertical="center" wrapText="1"/>
    </xf>
    <xf numFmtId="0" fontId="3" fillId="0" borderId="1" xfId="1" quotePrefix="1" applyFont="1" applyBorder="1" applyAlignment="1">
      <alignment vertical="center" wrapText="1"/>
    </xf>
    <xf numFmtId="0" fontId="2" fillId="0" borderId="1" xfId="1" quotePrefix="1" applyFont="1" applyBorder="1" applyAlignment="1">
      <alignment vertical="center" wrapText="1"/>
    </xf>
    <xf numFmtId="0" fontId="12" fillId="0" borderId="1" xfId="1" quotePrefix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" fillId="0" borderId="1" xfId="1" quotePrefix="1" applyFont="1" applyBorder="1" applyAlignment="1">
      <alignment vertical="center" wrapText="1"/>
    </xf>
    <xf numFmtId="0" fontId="1" fillId="0" borderId="2" xfId="1" quotePrefix="1" applyFont="1" applyBorder="1">
      <alignment vertical="center"/>
    </xf>
    <xf numFmtId="0" fontId="1" fillId="2" borderId="1" xfId="1" quotePrefix="1" applyFont="1" applyFill="1" applyBorder="1" applyAlignment="1">
      <alignment vertical="center" wrapText="1"/>
    </xf>
    <xf numFmtId="0" fontId="4" fillId="2" borderId="1" xfId="1" quotePrefix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177" fontId="8" fillId="2" borderId="1" xfId="1" applyNumberFormat="1" applyFont="1" applyFill="1" applyBorder="1" applyAlignment="1">
      <alignment vertical="center" wrapText="1"/>
    </xf>
    <xf numFmtId="0" fontId="9" fillId="0" borderId="1" xfId="1" quotePrefix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 wrapText="1"/>
    </xf>
    <xf numFmtId="0" fontId="4" fillId="0" borderId="0" xfId="1" quotePrefix="1">
      <alignment vertical="center"/>
    </xf>
  </cellXfs>
  <cellStyles count="12">
    <cellStyle name="Comma [0]_1995" xfId="4" xr:uid="{00000000-0005-0000-0000-000000000000}"/>
    <cellStyle name="Comma_1995" xfId="5" xr:uid="{00000000-0005-0000-0000-000001000000}"/>
    <cellStyle name="Currency [0]_1995" xfId="6" xr:uid="{00000000-0005-0000-0000-000002000000}"/>
    <cellStyle name="Currency_1995" xfId="7" xr:uid="{00000000-0005-0000-0000-000003000000}"/>
    <cellStyle name="no dec" xfId="8" xr:uid="{00000000-0005-0000-0000-000004000000}"/>
    <cellStyle name="Normal_#26-PSS Rev and Drivers " xfId="9" xr:uid="{00000000-0005-0000-0000-000005000000}"/>
    <cellStyle name="쉼표 [0] 2" xfId="3" xr:uid="{00000000-0005-0000-0000-000006000000}"/>
    <cellStyle name="쉼표 2" xfId="2" xr:uid="{00000000-0005-0000-0000-000007000000}"/>
    <cellStyle name="콤마 [0]_0ev2ylkxWrYu3fuyhscofzrLK" xfId="10" xr:uid="{00000000-0005-0000-0000-000008000000}"/>
    <cellStyle name="콤마_0ev2ylkxWrYu3fuyhscofzrLK" xfId="11" xr:uid="{00000000-0005-0000-0000-000009000000}"/>
    <cellStyle name="표준" xfId="0" builtinId="0"/>
    <cellStyle name="표준 2" xfId="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5"/>
  <sheetViews>
    <sheetView tabSelected="1" view="pageBreakPreview" zoomScale="60" zoomScaleNormal="75" workbookViewId="0">
      <selection activeCell="C13" sqref="C13"/>
    </sheetView>
  </sheetViews>
  <sheetFormatPr defaultRowHeight="16.5" x14ac:dyDescent="0.15"/>
  <cols>
    <col min="1" max="1" width="36.109375" style="3" customWidth="1"/>
    <col min="2" max="2" width="18.33203125" style="3" customWidth="1"/>
    <col min="3" max="4" width="4.109375" style="3" customWidth="1"/>
    <col min="5" max="6" width="12.109375" style="3" customWidth="1"/>
    <col min="7" max="7" width="13.88671875" style="3" customWidth="1"/>
    <col min="8" max="12" width="12.109375" style="3" customWidth="1"/>
    <col min="13" max="13" width="11.21875" style="3" customWidth="1"/>
    <col min="14" max="16" width="2.33203125" style="3" hidden="1" customWidth="1"/>
    <col min="17" max="19" width="1.44140625" style="3" hidden="1" customWidth="1"/>
    <col min="20" max="20" width="16.5546875" style="3" hidden="1" customWidth="1"/>
    <col min="21" max="16384" width="8.88671875" style="3"/>
  </cols>
  <sheetData>
    <row r="1" spans="1:20" ht="30" customHeight="1" x14ac:dyDescent="0.15">
      <c r="A1" s="1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ht="30" customHeight="1" x14ac:dyDescent="0.15">
      <c r="A2" s="25" t="s">
        <v>267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 x14ac:dyDescent="0.15">
      <c r="A3" s="30" t="s">
        <v>46</v>
      </c>
      <c r="B3" s="30" t="s">
        <v>47</v>
      </c>
      <c r="C3" s="30" t="s">
        <v>37</v>
      </c>
      <c r="D3" s="30" t="s">
        <v>48</v>
      </c>
      <c r="E3" s="30" t="s">
        <v>49</v>
      </c>
      <c r="F3" s="30"/>
      <c r="G3" s="30" t="s">
        <v>50</v>
      </c>
      <c r="H3" s="30"/>
      <c r="I3" s="30" t="s">
        <v>51</v>
      </c>
      <c r="J3" s="30"/>
      <c r="K3" s="30" t="s">
        <v>52</v>
      </c>
      <c r="L3" s="30"/>
      <c r="M3" s="30" t="s">
        <v>53</v>
      </c>
      <c r="N3" s="32" t="s">
        <v>36</v>
      </c>
      <c r="O3" s="32" t="s">
        <v>54</v>
      </c>
      <c r="P3" s="32" t="s">
        <v>55</v>
      </c>
      <c r="Q3" s="32" t="s">
        <v>56</v>
      </c>
      <c r="R3" s="32" t="s">
        <v>57</v>
      </c>
      <c r="S3" s="32" t="s">
        <v>58</v>
      </c>
      <c r="T3" s="32" t="s">
        <v>59</v>
      </c>
    </row>
    <row r="4" spans="1:20" ht="30" customHeight="1" x14ac:dyDescent="0.15">
      <c r="A4" s="31"/>
      <c r="B4" s="31"/>
      <c r="C4" s="31"/>
      <c r="D4" s="31"/>
      <c r="E4" s="6" t="s">
        <v>60</v>
      </c>
      <c r="F4" s="6" t="s">
        <v>61</v>
      </c>
      <c r="G4" s="22" t="s">
        <v>258</v>
      </c>
      <c r="H4" s="6" t="s">
        <v>61</v>
      </c>
      <c r="I4" s="6" t="s">
        <v>60</v>
      </c>
      <c r="J4" s="6" t="s">
        <v>61</v>
      </c>
      <c r="K4" s="6" t="s">
        <v>60</v>
      </c>
      <c r="L4" s="6" t="s">
        <v>61</v>
      </c>
      <c r="M4" s="31"/>
      <c r="N4" s="32"/>
      <c r="O4" s="32"/>
      <c r="P4" s="32"/>
      <c r="Q4" s="32"/>
      <c r="R4" s="32"/>
      <c r="S4" s="32"/>
      <c r="T4" s="32"/>
    </row>
    <row r="5" spans="1:20" s="11" customFormat="1" ht="30" customHeight="1" x14ac:dyDescent="0.15">
      <c r="A5" s="7" t="s">
        <v>268</v>
      </c>
      <c r="B5" s="7" t="s">
        <v>62</v>
      </c>
      <c r="C5" s="7" t="s">
        <v>62</v>
      </c>
      <c r="D5" s="8">
        <v>1</v>
      </c>
      <c r="E5" s="9">
        <f>F6</f>
        <v>0</v>
      </c>
      <c r="F5" s="9">
        <f>E5*D5</f>
        <v>0</v>
      </c>
      <c r="G5" s="9">
        <f>H6</f>
        <v>0</v>
      </c>
      <c r="H5" s="9">
        <f>G5*D5</f>
        <v>0</v>
      </c>
      <c r="I5" s="9">
        <f>J6</f>
        <v>0</v>
      </c>
      <c r="J5" s="9">
        <f>I5*D5</f>
        <v>0</v>
      </c>
      <c r="K5" s="9">
        <f t="shared" ref="K5:L8" si="0">E5+G5+I5</f>
        <v>0</v>
      </c>
      <c r="L5" s="9">
        <f t="shared" si="0"/>
        <v>0</v>
      </c>
      <c r="M5" s="7" t="s">
        <v>62</v>
      </c>
      <c r="N5" s="10" t="s">
        <v>63</v>
      </c>
      <c r="O5" s="10" t="s">
        <v>62</v>
      </c>
      <c r="P5" s="10" t="s">
        <v>62</v>
      </c>
      <c r="Q5" s="10" t="s">
        <v>62</v>
      </c>
      <c r="R5" s="11">
        <v>1</v>
      </c>
      <c r="S5" s="10" t="s">
        <v>62</v>
      </c>
      <c r="T5" s="12"/>
    </row>
    <row r="6" spans="1:20" s="11" customFormat="1" ht="30" customHeight="1" x14ac:dyDescent="0.15">
      <c r="A6" s="7" t="s">
        <v>64</v>
      </c>
      <c r="B6" s="7" t="s">
        <v>62</v>
      </c>
      <c r="C6" s="7" t="s">
        <v>62</v>
      </c>
      <c r="D6" s="8">
        <v>1</v>
      </c>
      <c r="E6" s="9">
        <f>F7+F8</f>
        <v>0</v>
      </c>
      <c r="F6" s="9">
        <f>E6*D6</f>
        <v>0</v>
      </c>
      <c r="G6" s="9">
        <f>H7+H8</f>
        <v>0</v>
      </c>
      <c r="H6" s="9">
        <f>G6*D6</f>
        <v>0</v>
      </c>
      <c r="I6" s="9">
        <f>J7+J8</f>
        <v>0</v>
      </c>
      <c r="J6" s="9">
        <f>I6*D6</f>
        <v>0</v>
      </c>
      <c r="K6" s="9">
        <f t="shared" si="0"/>
        <v>0</v>
      </c>
      <c r="L6" s="9">
        <f t="shared" si="0"/>
        <v>0</v>
      </c>
      <c r="M6" s="7" t="s">
        <v>62</v>
      </c>
      <c r="N6" s="10" t="s">
        <v>44</v>
      </c>
      <c r="O6" s="10" t="s">
        <v>62</v>
      </c>
      <c r="P6" s="10" t="s">
        <v>63</v>
      </c>
      <c r="Q6" s="10" t="s">
        <v>62</v>
      </c>
      <c r="R6" s="11">
        <v>2</v>
      </c>
      <c r="S6" s="10" t="s">
        <v>62</v>
      </c>
      <c r="T6" s="12"/>
    </row>
    <row r="7" spans="1:20" ht="30" customHeight="1" x14ac:dyDescent="0.15">
      <c r="A7" s="13" t="s">
        <v>65</v>
      </c>
      <c r="B7" s="13" t="s">
        <v>62</v>
      </c>
      <c r="C7" s="13" t="s">
        <v>62</v>
      </c>
      <c r="D7" s="14">
        <v>1</v>
      </c>
      <c r="E7" s="15">
        <f>공종별내역서!F72</f>
        <v>0</v>
      </c>
      <c r="F7" s="15">
        <f>E7*D7</f>
        <v>0</v>
      </c>
      <c r="G7" s="15">
        <f>공종별내역서!H72</f>
        <v>0</v>
      </c>
      <c r="H7" s="15">
        <f>G7*D7</f>
        <v>0</v>
      </c>
      <c r="I7" s="15">
        <f>공종별내역서!J72</f>
        <v>0</v>
      </c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62</v>
      </c>
      <c r="N7" s="16" t="s">
        <v>66</v>
      </c>
      <c r="O7" s="16" t="s">
        <v>62</v>
      </c>
      <c r="P7" s="16" t="s">
        <v>44</v>
      </c>
      <c r="Q7" s="16" t="s">
        <v>62</v>
      </c>
      <c r="R7" s="3">
        <v>3</v>
      </c>
      <c r="S7" s="16" t="s">
        <v>62</v>
      </c>
      <c r="T7" s="17"/>
    </row>
    <row r="8" spans="1:20" ht="30" customHeight="1" x14ac:dyDescent="0.15">
      <c r="A8" s="13" t="s">
        <v>67</v>
      </c>
      <c r="B8" s="13" t="s">
        <v>62</v>
      </c>
      <c r="C8" s="13" t="s">
        <v>62</v>
      </c>
      <c r="D8" s="14">
        <v>1</v>
      </c>
      <c r="E8" s="15">
        <f>공종별내역서!F95</f>
        <v>0</v>
      </c>
      <c r="F8" s="15">
        <f>E8*D8</f>
        <v>0</v>
      </c>
      <c r="G8" s="15">
        <f>공종별내역서!H95</f>
        <v>0</v>
      </c>
      <c r="H8" s="15">
        <f>G8*D8</f>
        <v>0</v>
      </c>
      <c r="I8" s="15">
        <f>공종별내역서!J95</f>
        <v>0</v>
      </c>
      <c r="J8" s="15">
        <f>I8*D8</f>
        <v>0</v>
      </c>
      <c r="K8" s="15">
        <f t="shared" si="0"/>
        <v>0</v>
      </c>
      <c r="L8" s="15">
        <f t="shared" si="0"/>
        <v>0</v>
      </c>
      <c r="M8" s="13" t="s">
        <v>62</v>
      </c>
      <c r="N8" s="16" t="s">
        <v>68</v>
      </c>
      <c r="O8" s="16" t="s">
        <v>62</v>
      </c>
      <c r="P8" s="16" t="s">
        <v>44</v>
      </c>
      <c r="Q8" s="16" t="s">
        <v>62</v>
      </c>
      <c r="R8" s="3">
        <v>3</v>
      </c>
      <c r="S8" s="16" t="s">
        <v>62</v>
      </c>
      <c r="T8" s="17"/>
    </row>
    <row r="9" spans="1:20" ht="30" customHeight="1" x14ac:dyDescent="0.15">
      <c r="A9" s="14"/>
      <c r="B9" s="14"/>
      <c r="C9" s="14"/>
      <c r="D9" s="14"/>
      <c r="E9" s="23"/>
      <c r="F9" s="14"/>
      <c r="G9" s="14"/>
      <c r="H9" s="14"/>
      <c r="I9" s="14"/>
      <c r="J9" s="14"/>
      <c r="K9" s="14"/>
      <c r="L9" s="14"/>
      <c r="M9" s="14"/>
      <c r="T9" s="17"/>
    </row>
    <row r="10" spans="1:20" ht="30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7"/>
    </row>
    <row r="11" spans="1:20" ht="30" customHeight="1" x14ac:dyDescent="0.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7"/>
    </row>
    <row r="12" spans="1:20" ht="30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7"/>
    </row>
    <row r="13" spans="1:20" ht="30" customHeight="1" x14ac:dyDescent="0.1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7"/>
    </row>
    <row r="14" spans="1:20" ht="30" customHeight="1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7"/>
    </row>
    <row r="15" spans="1:20" ht="30" customHeight="1" x14ac:dyDescent="0.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7"/>
    </row>
    <row r="16" spans="1:20" ht="30" customHeight="1" x14ac:dyDescent="0.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7"/>
    </row>
    <row r="17" spans="1:20" ht="30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7"/>
    </row>
    <row r="18" spans="1:20" ht="30" customHeight="1" x14ac:dyDescent="0.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7"/>
    </row>
    <row r="19" spans="1:20" ht="30" customHeight="1" x14ac:dyDescent="0.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7"/>
    </row>
    <row r="20" spans="1:20" ht="30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7"/>
    </row>
    <row r="21" spans="1:20" ht="30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7"/>
    </row>
    <row r="22" spans="1:20" ht="30" customHeight="1" x14ac:dyDescent="0.15">
      <c r="A22" s="14"/>
      <c r="B22" s="14"/>
      <c r="C22" s="14"/>
      <c r="D22" s="14"/>
      <c r="E22" s="23"/>
      <c r="F22" s="14"/>
      <c r="G22" s="14"/>
      <c r="H22" s="14"/>
      <c r="I22" s="14"/>
      <c r="J22" s="14"/>
      <c r="K22" s="14"/>
      <c r="L22" s="14"/>
      <c r="M22" s="14"/>
      <c r="T22" s="17"/>
    </row>
    <row r="23" spans="1:20" ht="30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7"/>
    </row>
    <row r="24" spans="1:20" ht="30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7"/>
    </row>
    <row r="25" spans="1:20" ht="30" customHeight="1" x14ac:dyDescent="0.15">
      <c r="A25" s="13" t="s">
        <v>69</v>
      </c>
      <c r="B25" s="14"/>
      <c r="C25" s="14"/>
      <c r="D25" s="14"/>
      <c r="E25" s="14"/>
      <c r="F25" s="15">
        <f>F5</f>
        <v>0</v>
      </c>
      <c r="G25" s="14"/>
      <c r="H25" s="15">
        <f>H5</f>
        <v>0</v>
      </c>
      <c r="I25" s="14"/>
      <c r="J25" s="15">
        <f>J5</f>
        <v>0</v>
      </c>
      <c r="K25" s="14"/>
      <c r="L25" s="15">
        <f>L5</f>
        <v>0</v>
      </c>
      <c r="M25" s="14"/>
      <c r="T25" s="1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5" type="noConversion"/>
  <pageMargins left="0.78740157480314965" right="0" top="0.39370078740157483" bottom="0.39370078740157483" header="0" footer="0"/>
  <pageSetup paperSize="9" scale="68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95"/>
  <sheetViews>
    <sheetView view="pageBreakPreview" topLeftCell="A40" zoomScaleNormal="100" zoomScaleSheetLayoutView="100" workbookViewId="0">
      <selection activeCell="C82" sqref="C82"/>
    </sheetView>
  </sheetViews>
  <sheetFormatPr defaultRowHeight="16.5" x14ac:dyDescent="0.15"/>
  <cols>
    <col min="1" max="2" width="27.21875" style="3" customWidth="1"/>
    <col min="3" max="3" width="4.109375" style="3" customWidth="1"/>
    <col min="4" max="4" width="7.6640625" style="3" customWidth="1"/>
    <col min="5" max="12" width="12.109375" style="3" customWidth="1"/>
    <col min="13" max="13" width="11.21875" style="3" customWidth="1"/>
    <col min="14" max="43" width="2.33203125" style="3" hidden="1" customWidth="1"/>
    <col min="44" max="44" width="9.44140625" style="3" hidden="1" customWidth="1"/>
    <col min="45" max="46" width="1.44140625" style="3" hidden="1" customWidth="1"/>
    <col min="47" max="47" width="21.88671875" style="3" hidden="1" customWidth="1"/>
    <col min="48" max="48" width="9.44140625" style="3" hidden="1" customWidth="1"/>
    <col min="49" max="16384" width="8.88671875" style="3"/>
  </cols>
  <sheetData>
    <row r="1" spans="1:48" ht="30" customHeight="1" x14ac:dyDescent="0.15">
      <c r="A1" s="25" t="s">
        <v>267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48" ht="30" customHeight="1" x14ac:dyDescent="0.15">
      <c r="A2" s="30" t="s">
        <v>46</v>
      </c>
      <c r="B2" s="30" t="s">
        <v>47</v>
      </c>
      <c r="C2" s="30" t="s">
        <v>37</v>
      </c>
      <c r="D2" s="30" t="s">
        <v>48</v>
      </c>
      <c r="E2" s="30" t="s">
        <v>49</v>
      </c>
      <c r="F2" s="30"/>
      <c r="G2" s="30" t="s">
        <v>50</v>
      </c>
      <c r="H2" s="30"/>
      <c r="I2" s="30" t="s">
        <v>51</v>
      </c>
      <c r="J2" s="30"/>
      <c r="K2" s="30" t="s">
        <v>52</v>
      </c>
      <c r="L2" s="30"/>
      <c r="M2" s="30" t="s">
        <v>53</v>
      </c>
      <c r="N2" s="32" t="s">
        <v>70</v>
      </c>
      <c r="O2" s="32" t="s">
        <v>54</v>
      </c>
      <c r="P2" s="32" t="s">
        <v>71</v>
      </c>
      <c r="Q2" s="32" t="s">
        <v>36</v>
      </c>
      <c r="R2" s="32" t="s">
        <v>72</v>
      </c>
      <c r="S2" s="32" t="s">
        <v>73</v>
      </c>
      <c r="T2" s="32" t="s">
        <v>74</v>
      </c>
      <c r="U2" s="32" t="s">
        <v>75</v>
      </c>
      <c r="V2" s="32" t="s">
        <v>76</v>
      </c>
      <c r="W2" s="32" t="s">
        <v>77</v>
      </c>
      <c r="X2" s="32" t="s">
        <v>78</v>
      </c>
      <c r="Y2" s="32" t="s">
        <v>79</v>
      </c>
      <c r="Z2" s="32" t="s">
        <v>80</v>
      </c>
      <c r="AA2" s="32" t="s">
        <v>81</v>
      </c>
      <c r="AB2" s="32" t="s">
        <v>82</v>
      </c>
      <c r="AC2" s="32" t="s">
        <v>83</v>
      </c>
      <c r="AD2" s="32" t="s">
        <v>84</v>
      </c>
      <c r="AE2" s="32" t="s">
        <v>85</v>
      </c>
      <c r="AF2" s="32" t="s">
        <v>86</v>
      </c>
      <c r="AG2" s="32" t="s">
        <v>87</v>
      </c>
      <c r="AH2" s="32" t="s">
        <v>88</v>
      </c>
      <c r="AI2" s="32" t="s">
        <v>89</v>
      </c>
      <c r="AJ2" s="32" t="s">
        <v>90</v>
      </c>
      <c r="AK2" s="32" t="s">
        <v>91</v>
      </c>
      <c r="AL2" s="32" t="s">
        <v>92</v>
      </c>
      <c r="AM2" s="32" t="s">
        <v>93</v>
      </c>
      <c r="AN2" s="32" t="s">
        <v>94</v>
      </c>
      <c r="AO2" s="32" t="s">
        <v>95</v>
      </c>
      <c r="AP2" s="32" t="s">
        <v>96</v>
      </c>
      <c r="AQ2" s="32" t="s">
        <v>97</v>
      </c>
      <c r="AR2" s="32" t="s">
        <v>98</v>
      </c>
      <c r="AS2" s="32" t="s">
        <v>56</v>
      </c>
      <c r="AT2" s="32" t="s">
        <v>57</v>
      </c>
      <c r="AU2" s="32" t="s">
        <v>99</v>
      </c>
      <c r="AV2" s="32" t="s">
        <v>100</v>
      </c>
    </row>
    <row r="3" spans="1:48" ht="30" customHeight="1" x14ac:dyDescent="0.15">
      <c r="A3" s="30"/>
      <c r="B3" s="30"/>
      <c r="C3" s="30"/>
      <c r="D3" s="30"/>
      <c r="E3" s="18" t="s">
        <v>60</v>
      </c>
      <c r="F3" s="18" t="s">
        <v>61</v>
      </c>
      <c r="G3" s="18" t="s">
        <v>60</v>
      </c>
      <c r="H3" s="18" t="s">
        <v>61</v>
      </c>
      <c r="I3" s="18" t="s">
        <v>60</v>
      </c>
      <c r="J3" s="18" t="s">
        <v>61</v>
      </c>
      <c r="K3" s="18" t="s">
        <v>60</v>
      </c>
      <c r="L3" s="18" t="s">
        <v>61</v>
      </c>
      <c r="M3" s="30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ht="30" customHeight="1" x14ac:dyDescent="0.15">
      <c r="A4" s="19" t="s">
        <v>65</v>
      </c>
      <c r="B4" s="19" t="s">
        <v>62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Q4" s="16" t="s">
        <v>66</v>
      </c>
    </row>
    <row r="5" spans="1:48" ht="30" customHeight="1" x14ac:dyDescent="0.15">
      <c r="A5" s="19" t="s">
        <v>0</v>
      </c>
      <c r="B5" s="19" t="s">
        <v>8</v>
      </c>
      <c r="C5" s="19" t="s">
        <v>2</v>
      </c>
      <c r="D5" s="14">
        <v>17</v>
      </c>
      <c r="E5" s="15"/>
      <c r="F5" s="15"/>
      <c r="G5" s="15"/>
      <c r="H5" s="15"/>
      <c r="I5" s="15"/>
      <c r="J5" s="15"/>
      <c r="K5" s="15"/>
      <c r="L5" s="15"/>
      <c r="M5" s="19"/>
      <c r="N5" s="16" t="s">
        <v>101</v>
      </c>
      <c r="O5" s="16" t="s">
        <v>62</v>
      </c>
      <c r="P5" s="16" t="s">
        <v>62</v>
      </c>
      <c r="Q5" s="16" t="s">
        <v>66</v>
      </c>
      <c r="R5" s="16" t="s">
        <v>102</v>
      </c>
      <c r="S5" s="16" t="s">
        <v>102</v>
      </c>
      <c r="T5" s="16" t="s">
        <v>103</v>
      </c>
      <c r="X5" s="3">
        <v>1</v>
      </c>
      <c r="AR5" s="16" t="s">
        <v>62</v>
      </c>
      <c r="AS5" s="16" t="s">
        <v>62</v>
      </c>
      <c r="AU5" s="16" t="s">
        <v>104</v>
      </c>
      <c r="AV5" s="3">
        <v>144</v>
      </c>
    </row>
    <row r="6" spans="1:48" ht="30" customHeight="1" x14ac:dyDescent="0.15">
      <c r="A6" s="19" t="s">
        <v>0</v>
      </c>
      <c r="B6" s="19" t="s">
        <v>1</v>
      </c>
      <c r="C6" s="19" t="s">
        <v>2</v>
      </c>
      <c r="D6" s="14">
        <v>65</v>
      </c>
      <c r="E6" s="15"/>
      <c r="F6" s="15"/>
      <c r="G6" s="15"/>
      <c r="H6" s="15"/>
      <c r="I6" s="15"/>
      <c r="J6" s="15"/>
      <c r="K6" s="15"/>
      <c r="L6" s="15"/>
      <c r="M6" s="19"/>
      <c r="N6" s="16" t="s">
        <v>105</v>
      </c>
      <c r="O6" s="16" t="s">
        <v>62</v>
      </c>
      <c r="P6" s="16" t="s">
        <v>62</v>
      </c>
      <c r="Q6" s="16" t="s">
        <v>66</v>
      </c>
      <c r="R6" s="16" t="s">
        <v>102</v>
      </c>
      <c r="S6" s="16" t="s">
        <v>102</v>
      </c>
      <c r="T6" s="16" t="s">
        <v>103</v>
      </c>
      <c r="X6" s="3">
        <v>1</v>
      </c>
      <c r="AR6" s="16" t="s">
        <v>62</v>
      </c>
      <c r="AS6" s="16" t="s">
        <v>62</v>
      </c>
      <c r="AU6" s="16" t="s">
        <v>106</v>
      </c>
      <c r="AV6" s="3">
        <v>145</v>
      </c>
    </row>
    <row r="7" spans="1:48" ht="30" customHeight="1" x14ac:dyDescent="0.15">
      <c r="A7" s="19" t="s">
        <v>0</v>
      </c>
      <c r="B7" s="19" t="s">
        <v>25</v>
      </c>
      <c r="C7" s="19" t="s">
        <v>2</v>
      </c>
      <c r="D7" s="14">
        <v>3</v>
      </c>
      <c r="E7" s="15"/>
      <c r="F7" s="15"/>
      <c r="G7" s="15"/>
      <c r="H7" s="15"/>
      <c r="I7" s="15"/>
      <c r="J7" s="15"/>
      <c r="K7" s="15"/>
      <c r="L7" s="15"/>
      <c r="M7" s="19"/>
      <c r="N7" s="16" t="s">
        <v>107</v>
      </c>
      <c r="O7" s="16" t="s">
        <v>62</v>
      </c>
      <c r="P7" s="16" t="s">
        <v>62</v>
      </c>
      <c r="Q7" s="16" t="s">
        <v>66</v>
      </c>
      <c r="R7" s="16" t="s">
        <v>102</v>
      </c>
      <c r="S7" s="16" t="s">
        <v>102</v>
      </c>
      <c r="T7" s="16" t="s">
        <v>103</v>
      </c>
      <c r="X7" s="3">
        <v>1</v>
      </c>
      <c r="AR7" s="16" t="s">
        <v>62</v>
      </c>
      <c r="AS7" s="16" t="s">
        <v>62</v>
      </c>
      <c r="AU7" s="16" t="s">
        <v>108</v>
      </c>
      <c r="AV7" s="3">
        <v>146</v>
      </c>
    </row>
    <row r="8" spans="1:48" ht="30" customHeight="1" x14ac:dyDescent="0.15">
      <c r="A8" s="21" t="s">
        <v>257</v>
      </c>
      <c r="B8" s="19" t="s">
        <v>109</v>
      </c>
      <c r="C8" s="19" t="s">
        <v>2</v>
      </c>
      <c r="D8" s="14">
        <v>14</v>
      </c>
      <c r="E8" s="15"/>
      <c r="F8" s="15"/>
      <c r="G8" s="15"/>
      <c r="H8" s="15"/>
      <c r="I8" s="15"/>
      <c r="J8" s="15"/>
      <c r="K8" s="15"/>
      <c r="L8" s="15"/>
      <c r="M8" s="19"/>
      <c r="N8" s="16" t="s">
        <v>110</v>
      </c>
      <c r="O8" s="16" t="s">
        <v>62</v>
      </c>
      <c r="P8" s="16" t="s">
        <v>62</v>
      </c>
      <c r="Q8" s="16" t="s">
        <v>66</v>
      </c>
      <c r="R8" s="16" t="s">
        <v>102</v>
      </c>
      <c r="S8" s="16" t="s">
        <v>102</v>
      </c>
      <c r="T8" s="16" t="s">
        <v>103</v>
      </c>
      <c r="X8" s="3">
        <v>1</v>
      </c>
      <c r="AR8" s="16" t="s">
        <v>62</v>
      </c>
      <c r="AS8" s="16" t="s">
        <v>62</v>
      </c>
      <c r="AU8" s="16" t="s">
        <v>111</v>
      </c>
      <c r="AV8" s="3">
        <v>147</v>
      </c>
    </row>
    <row r="9" spans="1:48" ht="30" customHeight="1" x14ac:dyDescent="0.15">
      <c r="A9" s="19" t="s">
        <v>112</v>
      </c>
      <c r="B9" s="19" t="s">
        <v>113</v>
      </c>
      <c r="C9" s="19" t="s">
        <v>114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9"/>
      <c r="N9" s="16" t="s">
        <v>115</v>
      </c>
      <c r="O9" s="16" t="s">
        <v>62</v>
      </c>
      <c r="P9" s="16" t="s">
        <v>62</v>
      </c>
      <c r="Q9" s="16" t="s">
        <v>66</v>
      </c>
      <c r="R9" s="16" t="s">
        <v>102</v>
      </c>
      <c r="S9" s="16" t="s">
        <v>102</v>
      </c>
      <c r="T9" s="16" t="s">
        <v>102</v>
      </c>
      <c r="U9" s="3">
        <v>0</v>
      </c>
      <c r="V9" s="3">
        <v>0</v>
      </c>
      <c r="W9" s="3">
        <v>0.03</v>
      </c>
      <c r="AR9" s="16" t="s">
        <v>62</v>
      </c>
      <c r="AS9" s="16" t="s">
        <v>62</v>
      </c>
      <c r="AU9" s="16" t="s">
        <v>116</v>
      </c>
      <c r="AV9" s="3">
        <v>244</v>
      </c>
    </row>
    <row r="10" spans="1:48" ht="30" customHeight="1" x14ac:dyDescent="0.15">
      <c r="A10" s="19" t="s">
        <v>117</v>
      </c>
      <c r="B10" s="19" t="s">
        <v>10</v>
      </c>
      <c r="C10" s="19" t="s">
        <v>2</v>
      </c>
      <c r="D10" s="14">
        <v>13</v>
      </c>
      <c r="E10" s="15"/>
      <c r="F10" s="15"/>
      <c r="G10" s="15"/>
      <c r="H10" s="15"/>
      <c r="I10" s="15"/>
      <c r="J10" s="15"/>
      <c r="K10" s="15"/>
      <c r="L10" s="15"/>
      <c r="M10" s="19"/>
      <c r="N10" s="16" t="s">
        <v>118</v>
      </c>
      <c r="O10" s="16" t="s">
        <v>62</v>
      </c>
      <c r="P10" s="16" t="s">
        <v>62</v>
      </c>
      <c r="Q10" s="16" t="s">
        <v>66</v>
      </c>
      <c r="R10" s="16" t="s">
        <v>103</v>
      </c>
      <c r="S10" s="16" t="s">
        <v>102</v>
      </c>
      <c r="T10" s="16" t="s">
        <v>102</v>
      </c>
      <c r="AR10" s="16" t="s">
        <v>62</v>
      </c>
      <c r="AS10" s="16" t="s">
        <v>62</v>
      </c>
      <c r="AU10" s="16" t="s">
        <v>119</v>
      </c>
      <c r="AV10" s="3">
        <v>148</v>
      </c>
    </row>
    <row r="11" spans="1:48" ht="30" customHeight="1" x14ac:dyDescent="0.15">
      <c r="A11" s="19" t="s">
        <v>117</v>
      </c>
      <c r="B11" s="19" t="s">
        <v>3</v>
      </c>
      <c r="C11" s="19" t="s">
        <v>2</v>
      </c>
      <c r="D11" s="14">
        <v>59</v>
      </c>
      <c r="E11" s="15"/>
      <c r="F11" s="15"/>
      <c r="G11" s="15"/>
      <c r="H11" s="15"/>
      <c r="I11" s="15"/>
      <c r="J11" s="15"/>
      <c r="K11" s="15"/>
      <c r="L11" s="15"/>
      <c r="M11" s="19"/>
      <c r="N11" s="16" t="s">
        <v>120</v>
      </c>
      <c r="O11" s="16" t="s">
        <v>62</v>
      </c>
      <c r="P11" s="16" t="s">
        <v>62</v>
      </c>
      <c r="Q11" s="16" t="s">
        <v>66</v>
      </c>
      <c r="R11" s="16" t="s">
        <v>103</v>
      </c>
      <c r="S11" s="16" t="s">
        <v>102</v>
      </c>
      <c r="T11" s="16" t="s">
        <v>102</v>
      </c>
      <c r="AR11" s="16" t="s">
        <v>62</v>
      </c>
      <c r="AS11" s="16" t="s">
        <v>62</v>
      </c>
      <c r="AU11" s="16" t="s">
        <v>121</v>
      </c>
      <c r="AV11" s="3">
        <v>149</v>
      </c>
    </row>
    <row r="12" spans="1:48" ht="30" customHeight="1" x14ac:dyDescent="0.15">
      <c r="A12" s="19" t="s">
        <v>117</v>
      </c>
      <c r="B12" s="19" t="s">
        <v>26</v>
      </c>
      <c r="C12" s="19" t="s">
        <v>2</v>
      </c>
      <c r="D12" s="14">
        <v>3</v>
      </c>
      <c r="E12" s="15"/>
      <c r="F12" s="15"/>
      <c r="G12" s="15"/>
      <c r="H12" s="15"/>
      <c r="I12" s="15"/>
      <c r="J12" s="15"/>
      <c r="K12" s="15"/>
      <c r="L12" s="15"/>
      <c r="M12" s="19"/>
      <c r="N12" s="16" t="s">
        <v>122</v>
      </c>
      <c r="O12" s="16" t="s">
        <v>62</v>
      </c>
      <c r="P12" s="16" t="s">
        <v>62</v>
      </c>
      <c r="Q12" s="16" t="s">
        <v>66</v>
      </c>
      <c r="R12" s="16" t="s">
        <v>103</v>
      </c>
      <c r="S12" s="16" t="s">
        <v>102</v>
      </c>
      <c r="T12" s="16" t="s">
        <v>102</v>
      </c>
      <c r="AR12" s="16" t="s">
        <v>62</v>
      </c>
      <c r="AS12" s="16" t="s">
        <v>62</v>
      </c>
      <c r="AU12" s="16" t="s">
        <v>123</v>
      </c>
      <c r="AV12" s="3">
        <v>150</v>
      </c>
    </row>
    <row r="13" spans="1:48" ht="30" customHeight="1" x14ac:dyDescent="0.15">
      <c r="A13" s="19" t="s">
        <v>9</v>
      </c>
      <c r="B13" s="21" t="s">
        <v>256</v>
      </c>
      <c r="C13" s="19" t="s">
        <v>2</v>
      </c>
      <c r="D13" s="14">
        <v>3</v>
      </c>
      <c r="E13" s="15"/>
      <c r="F13" s="15"/>
      <c r="G13" s="15"/>
      <c r="H13" s="15"/>
      <c r="I13" s="15"/>
      <c r="J13" s="15"/>
      <c r="K13" s="15"/>
      <c r="L13" s="15"/>
      <c r="M13" s="19"/>
      <c r="N13" s="16" t="s">
        <v>124</v>
      </c>
      <c r="O13" s="16" t="s">
        <v>62</v>
      </c>
      <c r="P13" s="16" t="s">
        <v>62</v>
      </c>
      <c r="Q13" s="16" t="s">
        <v>66</v>
      </c>
      <c r="R13" s="16" t="s">
        <v>103</v>
      </c>
      <c r="S13" s="16" t="s">
        <v>102</v>
      </c>
      <c r="T13" s="16" t="s">
        <v>102</v>
      </c>
      <c r="AR13" s="16" t="s">
        <v>62</v>
      </c>
      <c r="AS13" s="16" t="s">
        <v>62</v>
      </c>
      <c r="AU13" s="16" t="s">
        <v>125</v>
      </c>
      <c r="AV13" s="3">
        <v>151</v>
      </c>
    </row>
    <row r="14" spans="1:48" ht="30" customHeight="1" x14ac:dyDescent="0.15">
      <c r="A14" s="19" t="s">
        <v>6</v>
      </c>
      <c r="B14" s="19" t="s">
        <v>126</v>
      </c>
      <c r="C14" s="19" t="s">
        <v>7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9"/>
      <c r="N14" s="16" t="s">
        <v>127</v>
      </c>
      <c r="O14" s="16" t="s">
        <v>62</v>
      </c>
      <c r="P14" s="16" t="s">
        <v>62</v>
      </c>
      <c r="Q14" s="16" t="s">
        <v>66</v>
      </c>
      <c r="R14" s="16" t="s">
        <v>102</v>
      </c>
      <c r="S14" s="16" t="s">
        <v>102</v>
      </c>
      <c r="T14" s="16" t="s">
        <v>103</v>
      </c>
      <c r="AR14" s="16" t="s">
        <v>62</v>
      </c>
      <c r="AS14" s="16" t="s">
        <v>62</v>
      </c>
      <c r="AU14" s="16" t="s">
        <v>128</v>
      </c>
      <c r="AV14" s="3">
        <v>152</v>
      </c>
    </row>
    <row r="15" spans="1:48" ht="30" customHeight="1" x14ac:dyDescent="0.15">
      <c r="A15" s="19" t="s">
        <v>6</v>
      </c>
      <c r="B15" s="19" t="s">
        <v>129</v>
      </c>
      <c r="C15" s="19" t="s">
        <v>7</v>
      </c>
      <c r="D15" s="14">
        <v>2</v>
      </c>
      <c r="E15" s="15"/>
      <c r="F15" s="15"/>
      <c r="G15" s="15"/>
      <c r="H15" s="15"/>
      <c r="I15" s="15"/>
      <c r="J15" s="15"/>
      <c r="K15" s="15"/>
      <c r="L15" s="15"/>
      <c r="M15" s="19"/>
      <c r="N15" s="16" t="s">
        <v>130</v>
      </c>
      <c r="O15" s="16" t="s">
        <v>62</v>
      </c>
      <c r="P15" s="16" t="s">
        <v>62</v>
      </c>
      <c r="Q15" s="16" t="s">
        <v>66</v>
      </c>
      <c r="R15" s="16" t="s">
        <v>102</v>
      </c>
      <c r="S15" s="16" t="s">
        <v>102</v>
      </c>
      <c r="T15" s="16" t="s">
        <v>103</v>
      </c>
      <c r="AR15" s="16" t="s">
        <v>62</v>
      </c>
      <c r="AS15" s="16" t="s">
        <v>62</v>
      </c>
      <c r="AU15" s="16" t="s">
        <v>131</v>
      </c>
      <c r="AV15" s="3">
        <v>153</v>
      </c>
    </row>
    <row r="16" spans="1:48" ht="30" customHeight="1" x14ac:dyDescent="0.15">
      <c r="A16" s="19" t="s">
        <v>6</v>
      </c>
      <c r="B16" s="19" t="s">
        <v>132</v>
      </c>
      <c r="C16" s="19" t="s">
        <v>7</v>
      </c>
      <c r="D16" s="14">
        <v>7</v>
      </c>
      <c r="E16" s="15"/>
      <c r="F16" s="15"/>
      <c r="G16" s="15"/>
      <c r="H16" s="15"/>
      <c r="I16" s="15"/>
      <c r="J16" s="15"/>
      <c r="K16" s="15"/>
      <c r="L16" s="15"/>
      <c r="M16" s="19"/>
      <c r="N16" s="16" t="s">
        <v>133</v>
      </c>
      <c r="O16" s="16" t="s">
        <v>62</v>
      </c>
      <c r="P16" s="16" t="s">
        <v>62</v>
      </c>
      <c r="Q16" s="16" t="s">
        <v>66</v>
      </c>
      <c r="R16" s="16" t="s">
        <v>102</v>
      </c>
      <c r="S16" s="16" t="s">
        <v>102</v>
      </c>
      <c r="T16" s="16" t="s">
        <v>103</v>
      </c>
      <c r="AR16" s="16" t="s">
        <v>62</v>
      </c>
      <c r="AS16" s="16" t="s">
        <v>62</v>
      </c>
      <c r="AU16" s="16" t="s">
        <v>134</v>
      </c>
      <c r="AV16" s="3">
        <v>154</v>
      </c>
    </row>
    <row r="17" spans="1:48" ht="30" customHeight="1" x14ac:dyDescent="0.15">
      <c r="A17" s="19" t="s">
        <v>6</v>
      </c>
      <c r="B17" s="19" t="s">
        <v>135</v>
      </c>
      <c r="C17" s="19" t="s">
        <v>7</v>
      </c>
      <c r="D17" s="14">
        <v>8</v>
      </c>
      <c r="E17" s="15"/>
      <c r="F17" s="15"/>
      <c r="G17" s="15"/>
      <c r="H17" s="15"/>
      <c r="I17" s="15"/>
      <c r="J17" s="15"/>
      <c r="K17" s="15"/>
      <c r="L17" s="15"/>
      <c r="M17" s="19"/>
      <c r="N17" s="16" t="s">
        <v>136</v>
      </c>
      <c r="O17" s="16" t="s">
        <v>62</v>
      </c>
      <c r="P17" s="16" t="s">
        <v>62</v>
      </c>
      <c r="Q17" s="16" t="s">
        <v>66</v>
      </c>
      <c r="R17" s="16" t="s">
        <v>102</v>
      </c>
      <c r="S17" s="16" t="s">
        <v>102</v>
      </c>
      <c r="T17" s="16" t="s">
        <v>103</v>
      </c>
      <c r="AR17" s="16" t="s">
        <v>62</v>
      </c>
      <c r="AS17" s="16" t="s">
        <v>62</v>
      </c>
      <c r="AU17" s="16" t="s">
        <v>137</v>
      </c>
      <c r="AV17" s="3">
        <v>155</v>
      </c>
    </row>
    <row r="18" spans="1:48" ht="30" customHeight="1" x14ac:dyDescent="0.15">
      <c r="A18" s="19" t="s">
        <v>6</v>
      </c>
      <c r="B18" s="19" t="s">
        <v>138</v>
      </c>
      <c r="C18" s="19" t="s">
        <v>7</v>
      </c>
      <c r="D18" s="14">
        <v>5</v>
      </c>
      <c r="E18" s="15"/>
      <c r="F18" s="15"/>
      <c r="G18" s="15"/>
      <c r="H18" s="15"/>
      <c r="I18" s="15"/>
      <c r="J18" s="15"/>
      <c r="K18" s="15"/>
      <c r="L18" s="15"/>
      <c r="M18" s="19"/>
      <c r="N18" s="16" t="s">
        <v>139</v>
      </c>
      <c r="O18" s="16" t="s">
        <v>62</v>
      </c>
      <c r="P18" s="16" t="s">
        <v>62</v>
      </c>
      <c r="Q18" s="16" t="s">
        <v>66</v>
      </c>
      <c r="R18" s="16" t="s">
        <v>102</v>
      </c>
      <c r="S18" s="16" t="s">
        <v>102</v>
      </c>
      <c r="T18" s="16" t="s">
        <v>103</v>
      </c>
      <c r="AR18" s="16" t="s">
        <v>62</v>
      </c>
      <c r="AS18" s="16" t="s">
        <v>62</v>
      </c>
      <c r="AU18" s="16" t="s">
        <v>140</v>
      </c>
      <c r="AV18" s="3">
        <v>156</v>
      </c>
    </row>
    <row r="19" spans="1:48" ht="30" customHeight="1" x14ac:dyDescent="0.15">
      <c r="A19" s="19" t="s">
        <v>6</v>
      </c>
      <c r="B19" s="19" t="s">
        <v>141</v>
      </c>
      <c r="C19" s="19" t="s">
        <v>7</v>
      </c>
      <c r="D19" s="14">
        <v>2</v>
      </c>
      <c r="E19" s="15"/>
      <c r="F19" s="15"/>
      <c r="G19" s="15"/>
      <c r="H19" s="15"/>
      <c r="I19" s="15"/>
      <c r="J19" s="15"/>
      <c r="K19" s="15"/>
      <c r="L19" s="15"/>
      <c r="M19" s="19"/>
      <c r="N19" s="16" t="s">
        <v>142</v>
      </c>
      <c r="O19" s="16" t="s">
        <v>62</v>
      </c>
      <c r="P19" s="16" t="s">
        <v>62</v>
      </c>
      <c r="Q19" s="16" t="s">
        <v>66</v>
      </c>
      <c r="R19" s="16" t="s">
        <v>102</v>
      </c>
      <c r="S19" s="16" t="s">
        <v>102</v>
      </c>
      <c r="T19" s="16" t="s">
        <v>103</v>
      </c>
      <c r="AR19" s="16" t="s">
        <v>62</v>
      </c>
      <c r="AS19" s="16" t="s">
        <v>62</v>
      </c>
      <c r="AU19" s="16" t="s">
        <v>143</v>
      </c>
      <c r="AV19" s="3">
        <v>157</v>
      </c>
    </row>
    <row r="20" spans="1:48" ht="30" customHeight="1" x14ac:dyDescent="0.15">
      <c r="A20" s="19" t="s">
        <v>6</v>
      </c>
      <c r="B20" s="19" t="s">
        <v>144</v>
      </c>
      <c r="C20" s="19" t="s">
        <v>7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9"/>
      <c r="N20" s="16" t="s">
        <v>145</v>
      </c>
      <c r="O20" s="16" t="s">
        <v>62</v>
      </c>
      <c r="P20" s="16" t="s">
        <v>62</v>
      </c>
      <c r="Q20" s="16" t="s">
        <v>66</v>
      </c>
      <c r="R20" s="16" t="s">
        <v>102</v>
      </c>
      <c r="S20" s="16" t="s">
        <v>102</v>
      </c>
      <c r="T20" s="16" t="s">
        <v>103</v>
      </c>
      <c r="AR20" s="16" t="s">
        <v>62</v>
      </c>
      <c r="AS20" s="16" t="s">
        <v>62</v>
      </c>
      <c r="AU20" s="16" t="s">
        <v>146</v>
      </c>
      <c r="AV20" s="3">
        <v>158</v>
      </c>
    </row>
    <row r="21" spans="1:48" ht="30" customHeight="1" x14ac:dyDescent="0.15">
      <c r="A21" s="19" t="s">
        <v>35</v>
      </c>
      <c r="B21" s="19" t="s">
        <v>147</v>
      </c>
      <c r="C21" s="19" t="s">
        <v>7</v>
      </c>
      <c r="D21" s="14">
        <v>5</v>
      </c>
      <c r="E21" s="15"/>
      <c r="F21" s="15"/>
      <c r="G21" s="15"/>
      <c r="H21" s="15"/>
      <c r="I21" s="15"/>
      <c r="J21" s="15"/>
      <c r="K21" s="15"/>
      <c r="L21" s="15"/>
      <c r="M21" s="19"/>
      <c r="N21" s="16" t="s">
        <v>148</v>
      </c>
      <c r="O21" s="16" t="s">
        <v>62</v>
      </c>
      <c r="P21" s="16" t="s">
        <v>62</v>
      </c>
      <c r="Q21" s="16" t="s">
        <v>66</v>
      </c>
      <c r="R21" s="16" t="s">
        <v>102</v>
      </c>
      <c r="S21" s="16" t="s">
        <v>102</v>
      </c>
      <c r="T21" s="16" t="s">
        <v>103</v>
      </c>
      <c r="AR21" s="16" t="s">
        <v>62</v>
      </c>
      <c r="AS21" s="16" t="s">
        <v>62</v>
      </c>
      <c r="AU21" s="16" t="s">
        <v>149</v>
      </c>
      <c r="AV21" s="3">
        <v>159</v>
      </c>
    </row>
    <row r="22" spans="1:48" ht="30" customHeight="1" x14ac:dyDescent="0.15">
      <c r="A22" s="19" t="s">
        <v>35</v>
      </c>
      <c r="B22" s="19" t="s">
        <v>150</v>
      </c>
      <c r="C22" s="19" t="s">
        <v>7</v>
      </c>
      <c r="D22" s="14">
        <v>1</v>
      </c>
      <c r="E22" s="15"/>
      <c r="F22" s="15"/>
      <c r="G22" s="15"/>
      <c r="H22" s="15"/>
      <c r="I22" s="15"/>
      <c r="J22" s="15"/>
      <c r="K22" s="15"/>
      <c r="L22" s="15"/>
      <c r="M22" s="19"/>
      <c r="N22" s="16" t="s">
        <v>151</v>
      </c>
      <c r="O22" s="16" t="s">
        <v>62</v>
      </c>
      <c r="P22" s="16" t="s">
        <v>62</v>
      </c>
      <c r="Q22" s="16" t="s">
        <v>66</v>
      </c>
      <c r="R22" s="16" t="s">
        <v>102</v>
      </c>
      <c r="S22" s="16" t="s">
        <v>102</v>
      </c>
      <c r="T22" s="16" t="s">
        <v>103</v>
      </c>
      <c r="AR22" s="16" t="s">
        <v>62</v>
      </c>
      <c r="AS22" s="16" t="s">
        <v>62</v>
      </c>
      <c r="AU22" s="16" t="s">
        <v>152</v>
      </c>
      <c r="AV22" s="3">
        <v>160</v>
      </c>
    </row>
    <row r="23" spans="1:48" ht="30" customHeight="1" x14ac:dyDescent="0.15">
      <c r="A23" s="19" t="s">
        <v>153</v>
      </c>
      <c r="B23" s="19" t="s">
        <v>11</v>
      </c>
      <c r="C23" s="19" t="s">
        <v>5</v>
      </c>
      <c r="D23" s="14">
        <v>17</v>
      </c>
      <c r="E23" s="15"/>
      <c r="F23" s="15"/>
      <c r="G23" s="15"/>
      <c r="H23" s="15"/>
      <c r="I23" s="15"/>
      <c r="J23" s="15"/>
      <c r="K23" s="15"/>
      <c r="L23" s="15"/>
      <c r="M23" s="19"/>
      <c r="N23" s="16" t="s">
        <v>154</v>
      </c>
      <c r="O23" s="16" t="s">
        <v>62</v>
      </c>
      <c r="P23" s="16" t="s">
        <v>62</v>
      </c>
      <c r="Q23" s="16" t="s">
        <v>66</v>
      </c>
      <c r="R23" s="16" t="s">
        <v>103</v>
      </c>
      <c r="S23" s="16" t="s">
        <v>102</v>
      </c>
      <c r="T23" s="16" t="s">
        <v>102</v>
      </c>
      <c r="AR23" s="16" t="s">
        <v>62</v>
      </c>
      <c r="AS23" s="16" t="s">
        <v>62</v>
      </c>
      <c r="AU23" s="16" t="s">
        <v>155</v>
      </c>
      <c r="AV23" s="3">
        <v>161</v>
      </c>
    </row>
    <row r="24" spans="1:48" ht="30" customHeight="1" x14ac:dyDescent="0.15">
      <c r="A24" s="19" t="s">
        <v>153</v>
      </c>
      <c r="B24" s="19" t="s">
        <v>4</v>
      </c>
      <c r="C24" s="19" t="s">
        <v>5</v>
      </c>
      <c r="D24" s="14">
        <v>28</v>
      </c>
      <c r="E24" s="15"/>
      <c r="F24" s="15"/>
      <c r="G24" s="15"/>
      <c r="H24" s="15"/>
      <c r="I24" s="15"/>
      <c r="J24" s="15"/>
      <c r="K24" s="15"/>
      <c r="L24" s="15"/>
      <c r="M24" s="19"/>
      <c r="N24" s="16" t="s">
        <v>156</v>
      </c>
      <c r="O24" s="16" t="s">
        <v>62</v>
      </c>
      <c r="P24" s="16" t="s">
        <v>62</v>
      </c>
      <c r="Q24" s="16" t="s">
        <v>66</v>
      </c>
      <c r="R24" s="16" t="s">
        <v>103</v>
      </c>
      <c r="S24" s="16" t="s">
        <v>102</v>
      </c>
      <c r="T24" s="16" t="s">
        <v>102</v>
      </c>
      <c r="AR24" s="16" t="s">
        <v>62</v>
      </c>
      <c r="AS24" s="16" t="s">
        <v>62</v>
      </c>
      <c r="AU24" s="16" t="s">
        <v>157</v>
      </c>
      <c r="AV24" s="3">
        <v>162</v>
      </c>
    </row>
    <row r="25" spans="1:48" ht="30" customHeight="1" x14ac:dyDescent="0.15">
      <c r="A25" s="19" t="s">
        <v>153</v>
      </c>
      <c r="B25" s="19" t="s">
        <v>28</v>
      </c>
      <c r="C25" s="19" t="s">
        <v>5</v>
      </c>
      <c r="D25" s="14">
        <v>13</v>
      </c>
      <c r="E25" s="15"/>
      <c r="F25" s="15"/>
      <c r="G25" s="15"/>
      <c r="H25" s="15"/>
      <c r="I25" s="15"/>
      <c r="J25" s="15"/>
      <c r="K25" s="15"/>
      <c r="L25" s="15"/>
      <c r="M25" s="19"/>
      <c r="N25" s="16" t="s">
        <v>158</v>
      </c>
      <c r="O25" s="16" t="s">
        <v>62</v>
      </c>
      <c r="P25" s="16" t="s">
        <v>62</v>
      </c>
      <c r="Q25" s="16" t="s">
        <v>66</v>
      </c>
      <c r="R25" s="16" t="s">
        <v>103</v>
      </c>
      <c r="S25" s="16" t="s">
        <v>102</v>
      </c>
      <c r="T25" s="16" t="s">
        <v>102</v>
      </c>
      <c r="AR25" s="16" t="s">
        <v>62</v>
      </c>
      <c r="AS25" s="16" t="s">
        <v>62</v>
      </c>
      <c r="AU25" s="16" t="s">
        <v>159</v>
      </c>
      <c r="AV25" s="3">
        <v>163</v>
      </c>
    </row>
    <row r="26" spans="1:48" ht="30" customHeight="1" x14ac:dyDescent="0.15">
      <c r="A26" s="19" t="s">
        <v>160</v>
      </c>
      <c r="B26" s="19" t="s">
        <v>11</v>
      </c>
      <c r="C26" s="19" t="s">
        <v>5</v>
      </c>
      <c r="D26" s="14">
        <v>1</v>
      </c>
      <c r="E26" s="15"/>
      <c r="F26" s="15"/>
      <c r="G26" s="15"/>
      <c r="H26" s="15"/>
      <c r="I26" s="15"/>
      <c r="J26" s="15"/>
      <c r="K26" s="15"/>
      <c r="L26" s="15"/>
      <c r="M26" s="19"/>
      <c r="N26" s="16" t="s">
        <v>161</v>
      </c>
      <c r="O26" s="16" t="s">
        <v>62</v>
      </c>
      <c r="P26" s="16" t="s">
        <v>62</v>
      </c>
      <c r="Q26" s="16" t="s">
        <v>66</v>
      </c>
      <c r="R26" s="16" t="s">
        <v>103</v>
      </c>
      <c r="S26" s="16" t="s">
        <v>102</v>
      </c>
      <c r="T26" s="16" t="s">
        <v>102</v>
      </c>
      <c r="AR26" s="16" t="s">
        <v>62</v>
      </c>
      <c r="AS26" s="16" t="s">
        <v>62</v>
      </c>
      <c r="AU26" s="16" t="s">
        <v>162</v>
      </c>
      <c r="AV26" s="3">
        <v>164</v>
      </c>
    </row>
    <row r="27" spans="1:48" ht="30" customHeight="1" x14ac:dyDescent="0.15">
      <c r="A27" s="19" t="s">
        <v>160</v>
      </c>
      <c r="B27" s="19" t="s">
        <v>4</v>
      </c>
      <c r="C27" s="19" t="s">
        <v>5</v>
      </c>
      <c r="D27" s="14">
        <v>4</v>
      </c>
      <c r="E27" s="15"/>
      <c r="F27" s="15"/>
      <c r="G27" s="15"/>
      <c r="H27" s="15"/>
      <c r="I27" s="15"/>
      <c r="J27" s="15"/>
      <c r="K27" s="15"/>
      <c r="L27" s="15"/>
      <c r="M27" s="19"/>
      <c r="N27" s="16" t="s">
        <v>163</v>
      </c>
      <c r="O27" s="16" t="s">
        <v>62</v>
      </c>
      <c r="P27" s="16" t="s">
        <v>62</v>
      </c>
      <c r="Q27" s="16" t="s">
        <v>66</v>
      </c>
      <c r="R27" s="16" t="s">
        <v>103</v>
      </c>
      <c r="S27" s="16" t="s">
        <v>102</v>
      </c>
      <c r="T27" s="16" t="s">
        <v>102</v>
      </c>
      <c r="AR27" s="16" t="s">
        <v>62</v>
      </c>
      <c r="AS27" s="16" t="s">
        <v>62</v>
      </c>
      <c r="AU27" s="16" t="s">
        <v>164</v>
      </c>
      <c r="AV27" s="3">
        <v>165</v>
      </c>
    </row>
    <row r="28" spans="1:48" ht="30" customHeight="1" x14ac:dyDescent="0.15">
      <c r="A28" s="19" t="s">
        <v>165</v>
      </c>
      <c r="B28" s="19" t="s">
        <v>11</v>
      </c>
      <c r="C28" s="19" t="s">
        <v>5</v>
      </c>
      <c r="D28" s="14">
        <v>6</v>
      </c>
      <c r="E28" s="15"/>
      <c r="F28" s="15"/>
      <c r="G28" s="15"/>
      <c r="H28" s="15"/>
      <c r="I28" s="15"/>
      <c r="J28" s="15"/>
      <c r="K28" s="15"/>
      <c r="L28" s="15"/>
      <c r="M28" s="19"/>
      <c r="N28" s="16" t="s">
        <v>166</v>
      </c>
      <c r="O28" s="16" t="s">
        <v>62</v>
      </c>
      <c r="P28" s="16" t="s">
        <v>62</v>
      </c>
      <c r="Q28" s="16" t="s">
        <v>66</v>
      </c>
      <c r="R28" s="16" t="s">
        <v>103</v>
      </c>
      <c r="S28" s="16" t="s">
        <v>102</v>
      </c>
      <c r="T28" s="16" t="s">
        <v>102</v>
      </c>
      <c r="AR28" s="16" t="s">
        <v>62</v>
      </c>
      <c r="AS28" s="16" t="s">
        <v>62</v>
      </c>
      <c r="AU28" s="16" t="s">
        <v>167</v>
      </c>
      <c r="AV28" s="3">
        <v>166</v>
      </c>
    </row>
    <row r="29" spans="1:48" ht="30" customHeight="1" x14ac:dyDescent="0.15">
      <c r="A29" s="19" t="s">
        <v>165</v>
      </c>
      <c r="B29" s="19" t="s">
        <v>4</v>
      </c>
      <c r="C29" s="19" t="s">
        <v>5</v>
      </c>
      <c r="D29" s="14">
        <v>4</v>
      </c>
      <c r="E29" s="15"/>
      <c r="F29" s="15"/>
      <c r="G29" s="15"/>
      <c r="H29" s="15"/>
      <c r="I29" s="15"/>
      <c r="J29" s="15"/>
      <c r="K29" s="15"/>
      <c r="L29" s="15"/>
      <c r="M29" s="19"/>
      <c r="N29" s="16" t="s">
        <v>168</v>
      </c>
      <c r="O29" s="16" t="s">
        <v>62</v>
      </c>
      <c r="P29" s="16" t="s">
        <v>62</v>
      </c>
      <c r="Q29" s="16" t="s">
        <v>66</v>
      </c>
      <c r="R29" s="16" t="s">
        <v>103</v>
      </c>
      <c r="S29" s="16" t="s">
        <v>102</v>
      </c>
      <c r="T29" s="16" t="s">
        <v>102</v>
      </c>
      <c r="AR29" s="16" t="s">
        <v>62</v>
      </c>
      <c r="AS29" s="16" t="s">
        <v>62</v>
      </c>
      <c r="AU29" s="16" t="s">
        <v>169</v>
      </c>
      <c r="AV29" s="3">
        <v>167</v>
      </c>
    </row>
    <row r="30" spans="1:48" ht="30" customHeight="1" x14ac:dyDescent="0.15">
      <c r="A30" s="19" t="s">
        <v>165</v>
      </c>
      <c r="B30" s="19" t="s">
        <v>28</v>
      </c>
      <c r="C30" s="19" t="s">
        <v>5</v>
      </c>
      <c r="D30" s="14">
        <v>9</v>
      </c>
      <c r="E30" s="15"/>
      <c r="F30" s="15"/>
      <c r="G30" s="15"/>
      <c r="H30" s="15"/>
      <c r="I30" s="15"/>
      <c r="J30" s="15"/>
      <c r="K30" s="15"/>
      <c r="L30" s="15"/>
      <c r="M30" s="19"/>
      <c r="N30" s="16" t="s">
        <v>170</v>
      </c>
      <c r="O30" s="16" t="s">
        <v>62</v>
      </c>
      <c r="P30" s="16" t="s">
        <v>62</v>
      </c>
      <c r="Q30" s="16" t="s">
        <v>66</v>
      </c>
      <c r="R30" s="16" t="s">
        <v>103</v>
      </c>
      <c r="S30" s="16" t="s">
        <v>102</v>
      </c>
      <c r="T30" s="16" t="s">
        <v>102</v>
      </c>
      <c r="AR30" s="16" t="s">
        <v>62</v>
      </c>
      <c r="AS30" s="16" t="s">
        <v>62</v>
      </c>
      <c r="AU30" s="16" t="s">
        <v>171</v>
      </c>
      <c r="AV30" s="3">
        <v>168</v>
      </c>
    </row>
    <row r="31" spans="1:48" ht="30" customHeight="1" x14ac:dyDescent="0.15">
      <c r="A31" s="24" t="s">
        <v>259</v>
      </c>
      <c r="B31" s="24" t="s">
        <v>260</v>
      </c>
      <c r="C31" s="19" t="s">
        <v>7</v>
      </c>
      <c r="D31" s="14">
        <v>2</v>
      </c>
      <c r="E31" s="15"/>
      <c r="F31" s="15"/>
      <c r="G31" s="15"/>
      <c r="H31" s="15"/>
      <c r="I31" s="15"/>
      <c r="J31" s="15"/>
      <c r="K31" s="15"/>
      <c r="L31" s="15"/>
      <c r="M31" s="19"/>
      <c r="N31" s="16" t="s">
        <v>172</v>
      </c>
      <c r="O31" s="16" t="s">
        <v>62</v>
      </c>
      <c r="P31" s="16" t="s">
        <v>62</v>
      </c>
      <c r="Q31" s="16" t="s">
        <v>66</v>
      </c>
      <c r="R31" s="16" t="s">
        <v>102</v>
      </c>
      <c r="S31" s="16" t="s">
        <v>102</v>
      </c>
      <c r="T31" s="16" t="s">
        <v>103</v>
      </c>
      <c r="AR31" s="16" t="s">
        <v>62</v>
      </c>
      <c r="AS31" s="16" t="s">
        <v>62</v>
      </c>
      <c r="AU31" s="16" t="s">
        <v>173</v>
      </c>
      <c r="AV31" s="3">
        <v>169</v>
      </c>
    </row>
    <row r="32" spans="1:48" ht="30" customHeight="1" x14ac:dyDescent="0.15">
      <c r="A32" s="24" t="s">
        <v>259</v>
      </c>
      <c r="B32" s="24" t="s">
        <v>261</v>
      </c>
      <c r="C32" s="19" t="s">
        <v>7</v>
      </c>
      <c r="D32" s="14">
        <v>3</v>
      </c>
      <c r="E32" s="15"/>
      <c r="F32" s="15"/>
      <c r="G32" s="15"/>
      <c r="H32" s="15"/>
      <c r="I32" s="15"/>
      <c r="J32" s="15"/>
      <c r="K32" s="15"/>
      <c r="L32" s="15"/>
      <c r="M32" s="19"/>
      <c r="N32" s="16" t="s">
        <v>174</v>
      </c>
      <c r="O32" s="16" t="s">
        <v>62</v>
      </c>
      <c r="P32" s="16" t="s">
        <v>62</v>
      </c>
      <c r="Q32" s="16" t="s">
        <v>66</v>
      </c>
      <c r="R32" s="16" t="s">
        <v>102</v>
      </c>
      <c r="S32" s="16" t="s">
        <v>102</v>
      </c>
      <c r="T32" s="16" t="s">
        <v>103</v>
      </c>
      <c r="AR32" s="16" t="s">
        <v>62</v>
      </c>
      <c r="AS32" s="16" t="s">
        <v>62</v>
      </c>
      <c r="AU32" s="16" t="s">
        <v>175</v>
      </c>
      <c r="AV32" s="3">
        <v>170</v>
      </c>
    </row>
    <row r="33" spans="1:48" ht="30" customHeight="1" x14ac:dyDescent="0.15">
      <c r="A33" s="19" t="s">
        <v>29</v>
      </c>
      <c r="B33" s="19" t="s">
        <v>30</v>
      </c>
      <c r="C33" s="19" t="s">
        <v>7</v>
      </c>
      <c r="D33" s="14">
        <v>1</v>
      </c>
      <c r="E33" s="15"/>
      <c r="F33" s="15"/>
      <c r="G33" s="15"/>
      <c r="H33" s="15"/>
      <c r="I33" s="15"/>
      <c r="J33" s="15"/>
      <c r="K33" s="15"/>
      <c r="L33" s="15"/>
      <c r="M33" s="19"/>
      <c r="N33" s="16" t="s">
        <v>176</v>
      </c>
      <c r="O33" s="16" t="s">
        <v>62</v>
      </c>
      <c r="P33" s="16" t="s">
        <v>62</v>
      </c>
      <c r="Q33" s="16" t="s">
        <v>66</v>
      </c>
      <c r="R33" s="16" t="s">
        <v>102</v>
      </c>
      <c r="S33" s="16" t="s">
        <v>102</v>
      </c>
      <c r="T33" s="16" t="s">
        <v>103</v>
      </c>
      <c r="AR33" s="16" t="s">
        <v>62</v>
      </c>
      <c r="AS33" s="16" t="s">
        <v>62</v>
      </c>
      <c r="AU33" s="16" t="s">
        <v>177</v>
      </c>
      <c r="AV33" s="3">
        <v>171</v>
      </c>
    </row>
    <row r="34" spans="1:48" ht="30" customHeight="1" x14ac:dyDescent="0.15">
      <c r="A34" s="19" t="s">
        <v>29</v>
      </c>
      <c r="B34" s="19" t="s">
        <v>33</v>
      </c>
      <c r="C34" s="19" t="s">
        <v>7</v>
      </c>
      <c r="D34" s="14">
        <v>1</v>
      </c>
      <c r="E34" s="15"/>
      <c r="F34" s="15"/>
      <c r="G34" s="15"/>
      <c r="H34" s="15"/>
      <c r="I34" s="15"/>
      <c r="J34" s="15"/>
      <c r="K34" s="15"/>
      <c r="L34" s="15"/>
      <c r="M34" s="19"/>
      <c r="N34" s="16" t="s">
        <v>178</v>
      </c>
      <c r="O34" s="16" t="s">
        <v>62</v>
      </c>
      <c r="P34" s="16" t="s">
        <v>62</v>
      </c>
      <c r="Q34" s="16" t="s">
        <v>66</v>
      </c>
      <c r="R34" s="16" t="s">
        <v>102</v>
      </c>
      <c r="S34" s="16" t="s">
        <v>102</v>
      </c>
      <c r="T34" s="16" t="s">
        <v>103</v>
      </c>
      <c r="AR34" s="16" t="s">
        <v>62</v>
      </c>
      <c r="AS34" s="16" t="s">
        <v>62</v>
      </c>
      <c r="AU34" s="16" t="s">
        <v>179</v>
      </c>
      <c r="AV34" s="3">
        <v>172</v>
      </c>
    </row>
    <row r="35" spans="1:48" ht="30" customHeight="1" x14ac:dyDescent="0.15">
      <c r="A35" s="19" t="s">
        <v>31</v>
      </c>
      <c r="B35" s="19" t="s">
        <v>32</v>
      </c>
      <c r="C35" s="19" t="s">
        <v>7</v>
      </c>
      <c r="D35" s="14">
        <v>1</v>
      </c>
      <c r="E35" s="15"/>
      <c r="F35" s="15"/>
      <c r="G35" s="15"/>
      <c r="H35" s="15"/>
      <c r="I35" s="15"/>
      <c r="J35" s="15"/>
      <c r="K35" s="15"/>
      <c r="L35" s="15"/>
      <c r="M35" s="19"/>
      <c r="N35" s="16" t="s">
        <v>180</v>
      </c>
      <c r="O35" s="16" t="s">
        <v>62</v>
      </c>
      <c r="P35" s="16" t="s">
        <v>62</v>
      </c>
      <c r="Q35" s="16" t="s">
        <v>66</v>
      </c>
      <c r="R35" s="16" t="s">
        <v>102</v>
      </c>
      <c r="S35" s="16" t="s">
        <v>102</v>
      </c>
      <c r="T35" s="16" t="s">
        <v>103</v>
      </c>
      <c r="AR35" s="16" t="s">
        <v>62</v>
      </c>
      <c r="AS35" s="16" t="s">
        <v>62</v>
      </c>
      <c r="AU35" s="16" t="s">
        <v>181</v>
      </c>
      <c r="AV35" s="3">
        <v>173</v>
      </c>
    </row>
    <row r="36" spans="1:48" ht="30" customHeight="1" x14ac:dyDescent="0.15">
      <c r="A36" s="19" t="s">
        <v>31</v>
      </c>
      <c r="B36" s="19" t="s">
        <v>34</v>
      </c>
      <c r="C36" s="19" t="s">
        <v>7</v>
      </c>
      <c r="D36" s="14">
        <v>1</v>
      </c>
      <c r="E36" s="15"/>
      <c r="F36" s="15"/>
      <c r="G36" s="15"/>
      <c r="H36" s="15"/>
      <c r="I36" s="15"/>
      <c r="J36" s="15"/>
      <c r="K36" s="15"/>
      <c r="L36" s="15"/>
      <c r="M36" s="19"/>
      <c r="N36" s="16" t="s">
        <v>182</v>
      </c>
      <c r="O36" s="16" t="s">
        <v>62</v>
      </c>
      <c r="P36" s="16" t="s">
        <v>62</v>
      </c>
      <c r="Q36" s="16" t="s">
        <v>66</v>
      </c>
      <c r="R36" s="16" t="s">
        <v>102</v>
      </c>
      <c r="S36" s="16" t="s">
        <v>102</v>
      </c>
      <c r="T36" s="16" t="s">
        <v>103</v>
      </c>
      <c r="AR36" s="16" t="s">
        <v>62</v>
      </c>
      <c r="AS36" s="16" t="s">
        <v>62</v>
      </c>
      <c r="AU36" s="16" t="s">
        <v>183</v>
      </c>
      <c r="AV36" s="3">
        <v>174</v>
      </c>
    </row>
    <row r="37" spans="1:48" ht="30" customHeight="1" x14ac:dyDescent="0.15">
      <c r="A37" s="20" t="s">
        <v>252</v>
      </c>
      <c r="B37" s="20" t="s">
        <v>253</v>
      </c>
      <c r="C37" s="19" t="s">
        <v>5</v>
      </c>
      <c r="D37" s="14">
        <v>1</v>
      </c>
      <c r="E37" s="15"/>
      <c r="F37" s="15"/>
      <c r="G37" s="15"/>
      <c r="H37" s="15"/>
      <c r="I37" s="15"/>
      <c r="J37" s="15"/>
      <c r="K37" s="15"/>
      <c r="L37" s="15"/>
      <c r="M37" s="19"/>
      <c r="N37" s="16" t="s">
        <v>184</v>
      </c>
      <c r="O37" s="16" t="s">
        <v>62</v>
      </c>
      <c r="P37" s="16" t="s">
        <v>62</v>
      </c>
      <c r="Q37" s="16" t="s">
        <v>66</v>
      </c>
      <c r="R37" s="16" t="s">
        <v>103</v>
      </c>
      <c r="S37" s="16" t="s">
        <v>102</v>
      </c>
      <c r="T37" s="16" t="s">
        <v>102</v>
      </c>
      <c r="AR37" s="16" t="s">
        <v>62</v>
      </c>
      <c r="AS37" s="16" t="s">
        <v>62</v>
      </c>
      <c r="AU37" s="16" t="s">
        <v>185</v>
      </c>
      <c r="AV37" s="3">
        <v>175</v>
      </c>
    </row>
    <row r="38" spans="1:48" ht="30" customHeight="1" x14ac:dyDescent="0.15">
      <c r="A38" s="20" t="s">
        <v>251</v>
      </c>
      <c r="B38" s="20" t="s">
        <v>254</v>
      </c>
      <c r="C38" s="19" t="s">
        <v>5</v>
      </c>
      <c r="D38" s="14">
        <v>10</v>
      </c>
      <c r="E38" s="15"/>
      <c r="F38" s="15"/>
      <c r="G38" s="15"/>
      <c r="H38" s="15"/>
      <c r="I38" s="15"/>
      <c r="J38" s="15"/>
      <c r="K38" s="15"/>
      <c r="L38" s="15"/>
      <c r="M38" s="19"/>
      <c r="N38" s="16" t="s">
        <v>186</v>
      </c>
      <c r="O38" s="16" t="s">
        <v>62</v>
      </c>
      <c r="P38" s="16" t="s">
        <v>62</v>
      </c>
      <c r="Q38" s="16" t="s">
        <v>66</v>
      </c>
      <c r="R38" s="16" t="s">
        <v>103</v>
      </c>
      <c r="S38" s="16" t="s">
        <v>102</v>
      </c>
      <c r="T38" s="16" t="s">
        <v>102</v>
      </c>
      <c r="AR38" s="16" t="s">
        <v>62</v>
      </c>
      <c r="AS38" s="16" t="s">
        <v>62</v>
      </c>
      <c r="AU38" s="16" t="s">
        <v>187</v>
      </c>
      <c r="AV38" s="3">
        <v>230</v>
      </c>
    </row>
    <row r="39" spans="1:48" ht="30" customHeight="1" x14ac:dyDescent="0.15">
      <c r="A39" s="19" t="s">
        <v>18</v>
      </c>
      <c r="B39" s="20" t="s">
        <v>255</v>
      </c>
      <c r="C39" s="19" t="s">
        <v>5</v>
      </c>
      <c r="D39" s="14">
        <v>1</v>
      </c>
      <c r="E39" s="15"/>
      <c r="F39" s="15"/>
      <c r="G39" s="15"/>
      <c r="H39" s="15"/>
      <c r="I39" s="15"/>
      <c r="J39" s="15"/>
      <c r="K39" s="15"/>
      <c r="L39" s="15"/>
      <c r="M39" s="19"/>
      <c r="N39" s="16" t="s">
        <v>188</v>
      </c>
      <c r="O39" s="16" t="s">
        <v>62</v>
      </c>
      <c r="P39" s="16" t="s">
        <v>62</v>
      </c>
      <c r="Q39" s="16" t="s">
        <v>66</v>
      </c>
      <c r="R39" s="16" t="s">
        <v>103</v>
      </c>
      <c r="S39" s="16" t="s">
        <v>102</v>
      </c>
      <c r="T39" s="16" t="s">
        <v>102</v>
      </c>
      <c r="AR39" s="16" t="s">
        <v>62</v>
      </c>
      <c r="AS39" s="16" t="s">
        <v>62</v>
      </c>
      <c r="AU39" s="16" t="s">
        <v>189</v>
      </c>
      <c r="AV39" s="3">
        <v>176</v>
      </c>
    </row>
    <row r="40" spans="1:48" ht="30" customHeight="1" x14ac:dyDescent="0.15">
      <c r="A40" s="19" t="s">
        <v>12</v>
      </c>
      <c r="B40" s="19" t="s">
        <v>190</v>
      </c>
      <c r="C40" s="19" t="s">
        <v>7</v>
      </c>
      <c r="D40" s="14">
        <v>39</v>
      </c>
      <c r="E40" s="15"/>
      <c r="F40" s="15"/>
      <c r="G40" s="15"/>
      <c r="H40" s="15"/>
      <c r="I40" s="15"/>
      <c r="J40" s="15"/>
      <c r="K40" s="15"/>
      <c r="L40" s="15"/>
      <c r="M40" s="19"/>
      <c r="N40" s="16" t="s">
        <v>191</v>
      </c>
      <c r="O40" s="16" t="s">
        <v>62</v>
      </c>
      <c r="P40" s="16" t="s">
        <v>62</v>
      </c>
      <c r="Q40" s="16" t="s">
        <v>66</v>
      </c>
      <c r="R40" s="16" t="s">
        <v>102</v>
      </c>
      <c r="S40" s="16" t="s">
        <v>102</v>
      </c>
      <c r="T40" s="16" t="s">
        <v>103</v>
      </c>
      <c r="AR40" s="16" t="s">
        <v>62</v>
      </c>
      <c r="AS40" s="16" t="s">
        <v>62</v>
      </c>
      <c r="AU40" s="16" t="s">
        <v>192</v>
      </c>
      <c r="AV40" s="3">
        <v>177</v>
      </c>
    </row>
    <row r="41" spans="1:48" ht="30" customHeight="1" x14ac:dyDescent="0.15">
      <c r="A41" s="19" t="s">
        <v>16</v>
      </c>
      <c r="B41" s="19" t="s">
        <v>15</v>
      </c>
      <c r="C41" s="19" t="s">
        <v>7</v>
      </c>
      <c r="D41" s="14">
        <v>2</v>
      </c>
      <c r="E41" s="15"/>
      <c r="F41" s="15"/>
      <c r="G41" s="15"/>
      <c r="H41" s="15"/>
      <c r="I41" s="15"/>
      <c r="J41" s="15"/>
      <c r="K41" s="15"/>
      <c r="L41" s="15"/>
      <c r="M41" s="19"/>
      <c r="N41" s="16" t="s">
        <v>193</v>
      </c>
      <c r="O41" s="16" t="s">
        <v>62</v>
      </c>
      <c r="P41" s="16" t="s">
        <v>62</v>
      </c>
      <c r="Q41" s="16" t="s">
        <v>66</v>
      </c>
      <c r="R41" s="16" t="s">
        <v>102</v>
      </c>
      <c r="S41" s="16" t="s">
        <v>102</v>
      </c>
      <c r="T41" s="16" t="s">
        <v>103</v>
      </c>
      <c r="AR41" s="16" t="s">
        <v>62</v>
      </c>
      <c r="AS41" s="16" t="s">
        <v>62</v>
      </c>
      <c r="AU41" s="16" t="s">
        <v>194</v>
      </c>
      <c r="AV41" s="3">
        <v>178</v>
      </c>
    </row>
    <row r="42" spans="1:48" ht="30" customHeight="1" x14ac:dyDescent="0.15">
      <c r="A42" s="19" t="s">
        <v>195</v>
      </c>
      <c r="B42" s="19" t="s">
        <v>196</v>
      </c>
      <c r="C42" s="19" t="s">
        <v>7</v>
      </c>
      <c r="D42" s="14">
        <v>2</v>
      </c>
      <c r="E42" s="15"/>
      <c r="F42" s="15"/>
      <c r="G42" s="15"/>
      <c r="H42" s="15"/>
      <c r="I42" s="15"/>
      <c r="J42" s="15"/>
      <c r="K42" s="15"/>
      <c r="L42" s="15"/>
      <c r="M42" s="19"/>
      <c r="N42" s="16" t="s">
        <v>197</v>
      </c>
      <c r="O42" s="16" t="s">
        <v>62</v>
      </c>
      <c r="P42" s="16" t="s">
        <v>62</v>
      </c>
      <c r="Q42" s="16" t="s">
        <v>66</v>
      </c>
      <c r="R42" s="16" t="s">
        <v>102</v>
      </c>
      <c r="S42" s="16" t="s">
        <v>102</v>
      </c>
      <c r="T42" s="16" t="s">
        <v>103</v>
      </c>
      <c r="AR42" s="16" t="s">
        <v>62</v>
      </c>
      <c r="AS42" s="16" t="s">
        <v>62</v>
      </c>
      <c r="AU42" s="16" t="s">
        <v>198</v>
      </c>
      <c r="AV42" s="3">
        <v>179</v>
      </c>
    </row>
    <row r="43" spans="1:48" ht="30" customHeight="1" x14ac:dyDescent="0.15">
      <c r="A43" s="19" t="s">
        <v>13</v>
      </c>
      <c r="B43" s="19" t="s">
        <v>199</v>
      </c>
      <c r="C43" s="19" t="s">
        <v>7</v>
      </c>
      <c r="D43" s="14">
        <v>41</v>
      </c>
      <c r="E43" s="15"/>
      <c r="F43" s="15"/>
      <c r="G43" s="15"/>
      <c r="H43" s="15"/>
      <c r="I43" s="15"/>
      <c r="J43" s="15"/>
      <c r="K43" s="15"/>
      <c r="L43" s="15"/>
      <c r="M43" s="19"/>
      <c r="N43" s="16" t="s">
        <v>200</v>
      </c>
      <c r="O43" s="16" t="s">
        <v>62</v>
      </c>
      <c r="P43" s="16" t="s">
        <v>62</v>
      </c>
      <c r="Q43" s="16" t="s">
        <v>66</v>
      </c>
      <c r="R43" s="16" t="s">
        <v>102</v>
      </c>
      <c r="S43" s="16" t="s">
        <v>102</v>
      </c>
      <c r="T43" s="16" t="s">
        <v>103</v>
      </c>
      <c r="AR43" s="16" t="s">
        <v>62</v>
      </c>
      <c r="AS43" s="16" t="s">
        <v>62</v>
      </c>
      <c r="AU43" s="16" t="s">
        <v>201</v>
      </c>
      <c r="AV43" s="3">
        <v>180</v>
      </c>
    </row>
    <row r="44" spans="1:48" ht="30" customHeight="1" x14ac:dyDescent="0.15">
      <c r="A44" s="19" t="s">
        <v>13</v>
      </c>
      <c r="B44" s="19" t="s">
        <v>202</v>
      </c>
      <c r="C44" s="19" t="s">
        <v>7</v>
      </c>
      <c r="D44" s="14">
        <v>2</v>
      </c>
      <c r="E44" s="15"/>
      <c r="F44" s="15"/>
      <c r="G44" s="15"/>
      <c r="H44" s="15"/>
      <c r="I44" s="15"/>
      <c r="J44" s="15"/>
      <c r="K44" s="15"/>
      <c r="L44" s="15"/>
      <c r="M44" s="19"/>
      <c r="N44" s="16" t="s">
        <v>203</v>
      </c>
      <c r="O44" s="16" t="s">
        <v>62</v>
      </c>
      <c r="P44" s="16" t="s">
        <v>62</v>
      </c>
      <c r="Q44" s="16" t="s">
        <v>66</v>
      </c>
      <c r="R44" s="16" t="s">
        <v>102</v>
      </c>
      <c r="S44" s="16" t="s">
        <v>102</v>
      </c>
      <c r="T44" s="16" t="s">
        <v>103</v>
      </c>
      <c r="AR44" s="16" t="s">
        <v>62</v>
      </c>
      <c r="AS44" s="16" t="s">
        <v>62</v>
      </c>
      <c r="AU44" s="16" t="s">
        <v>204</v>
      </c>
      <c r="AV44" s="3">
        <v>181</v>
      </c>
    </row>
    <row r="45" spans="1:48" ht="30" customHeight="1" x14ac:dyDescent="0.15">
      <c r="A45" s="19" t="s">
        <v>14</v>
      </c>
      <c r="B45" s="19" t="s">
        <v>62</v>
      </c>
      <c r="C45" s="19" t="s">
        <v>7</v>
      </c>
      <c r="D45" s="14">
        <v>43</v>
      </c>
      <c r="E45" s="15"/>
      <c r="F45" s="15"/>
      <c r="G45" s="15"/>
      <c r="H45" s="15"/>
      <c r="I45" s="15"/>
      <c r="J45" s="15"/>
      <c r="K45" s="15"/>
      <c r="L45" s="15"/>
      <c r="M45" s="19"/>
      <c r="N45" s="16" t="s">
        <v>205</v>
      </c>
      <c r="O45" s="16" t="s">
        <v>62</v>
      </c>
      <c r="P45" s="16" t="s">
        <v>62</v>
      </c>
      <c r="Q45" s="16" t="s">
        <v>66</v>
      </c>
      <c r="R45" s="16" t="s">
        <v>102</v>
      </c>
      <c r="S45" s="16" t="s">
        <v>102</v>
      </c>
      <c r="T45" s="16" t="s">
        <v>103</v>
      </c>
      <c r="AR45" s="16" t="s">
        <v>62</v>
      </c>
      <c r="AS45" s="16" t="s">
        <v>62</v>
      </c>
      <c r="AU45" s="16" t="s">
        <v>206</v>
      </c>
      <c r="AV45" s="3">
        <v>189</v>
      </c>
    </row>
    <row r="46" spans="1:48" ht="30" customHeight="1" x14ac:dyDescent="0.15">
      <c r="A46" s="19" t="s">
        <v>21</v>
      </c>
      <c r="B46" s="19" t="s">
        <v>20</v>
      </c>
      <c r="C46" s="19" t="s">
        <v>7</v>
      </c>
      <c r="D46" s="14">
        <v>1</v>
      </c>
      <c r="E46" s="15"/>
      <c r="F46" s="15"/>
      <c r="G46" s="15"/>
      <c r="H46" s="15"/>
      <c r="I46" s="15"/>
      <c r="J46" s="15"/>
      <c r="K46" s="15"/>
      <c r="L46" s="15"/>
      <c r="M46" s="19"/>
      <c r="N46" s="16" t="s">
        <v>207</v>
      </c>
      <c r="O46" s="16" t="s">
        <v>62</v>
      </c>
      <c r="P46" s="16" t="s">
        <v>62</v>
      </c>
      <c r="Q46" s="16" t="s">
        <v>66</v>
      </c>
      <c r="R46" s="16" t="s">
        <v>102</v>
      </c>
      <c r="S46" s="16" t="s">
        <v>102</v>
      </c>
      <c r="T46" s="16" t="s">
        <v>103</v>
      </c>
      <c r="AR46" s="16" t="s">
        <v>62</v>
      </c>
      <c r="AS46" s="16" t="s">
        <v>62</v>
      </c>
      <c r="AU46" s="16" t="s">
        <v>208</v>
      </c>
      <c r="AV46" s="3">
        <v>191</v>
      </c>
    </row>
    <row r="47" spans="1:48" ht="30" customHeight="1" x14ac:dyDescent="0.15">
      <c r="A47" s="19" t="s">
        <v>22</v>
      </c>
      <c r="B47" s="24" t="s">
        <v>262</v>
      </c>
      <c r="C47" s="19" t="s">
        <v>5</v>
      </c>
      <c r="D47" s="14">
        <v>3</v>
      </c>
      <c r="E47" s="15"/>
      <c r="F47" s="15"/>
      <c r="G47" s="15"/>
      <c r="H47" s="15"/>
      <c r="I47" s="15"/>
      <c r="J47" s="15"/>
      <c r="K47" s="15"/>
      <c r="L47" s="15"/>
      <c r="M47" s="19"/>
      <c r="N47" s="16" t="s">
        <v>209</v>
      </c>
      <c r="O47" s="16" t="s">
        <v>62</v>
      </c>
      <c r="P47" s="16" t="s">
        <v>62</v>
      </c>
      <c r="Q47" s="16" t="s">
        <v>66</v>
      </c>
      <c r="R47" s="16" t="s">
        <v>102</v>
      </c>
      <c r="S47" s="16" t="s">
        <v>102</v>
      </c>
      <c r="T47" s="16" t="s">
        <v>103</v>
      </c>
      <c r="AR47" s="16" t="s">
        <v>62</v>
      </c>
      <c r="AS47" s="16" t="s">
        <v>62</v>
      </c>
      <c r="AU47" s="16" t="s">
        <v>210</v>
      </c>
      <c r="AV47" s="3">
        <v>192</v>
      </c>
    </row>
    <row r="48" spans="1:48" ht="30" customHeight="1" x14ac:dyDescent="0.15">
      <c r="A48" s="26" t="s">
        <v>263</v>
      </c>
      <c r="B48" s="26" t="s">
        <v>264</v>
      </c>
      <c r="C48" s="27" t="s">
        <v>5</v>
      </c>
      <c r="D48" s="28">
        <v>3</v>
      </c>
      <c r="E48" s="29"/>
      <c r="F48" s="15"/>
      <c r="G48" s="15"/>
      <c r="H48" s="15"/>
      <c r="I48" s="15"/>
      <c r="J48" s="15"/>
      <c r="K48" s="15"/>
      <c r="L48" s="15"/>
      <c r="M48" s="27"/>
      <c r="N48" s="16"/>
      <c r="O48" s="16"/>
      <c r="P48" s="16"/>
      <c r="Q48" s="16"/>
      <c r="R48" s="16"/>
      <c r="S48" s="16"/>
      <c r="T48" s="16"/>
      <c r="AR48" s="16"/>
      <c r="AS48" s="16"/>
      <c r="AU48" s="16"/>
    </row>
    <row r="49" spans="1:48" ht="30" customHeight="1" x14ac:dyDescent="0.15">
      <c r="A49" s="26" t="s">
        <v>265</v>
      </c>
      <c r="B49" s="26" t="s">
        <v>266</v>
      </c>
      <c r="C49" s="27" t="s">
        <v>5</v>
      </c>
      <c r="D49" s="28">
        <v>22</v>
      </c>
      <c r="E49" s="29"/>
      <c r="F49" s="15"/>
      <c r="G49" s="15"/>
      <c r="H49" s="15"/>
      <c r="I49" s="15"/>
      <c r="J49" s="15"/>
      <c r="K49" s="15"/>
      <c r="L49" s="15"/>
      <c r="M49" s="27"/>
      <c r="N49" s="16"/>
      <c r="O49" s="16"/>
      <c r="P49" s="16"/>
      <c r="Q49" s="16"/>
      <c r="R49" s="16"/>
      <c r="S49" s="16"/>
      <c r="T49" s="16"/>
      <c r="AR49" s="16"/>
      <c r="AS49" s="16"/>
      <c r="AU49" s="16"/>
    </row>
    <row r="50" spans="1:48" ht="30" customHeight="1" x14ac:dyDescent="0.15">
      <c r="A50" s="19" t="s">
        <v>19</v>
      </c>
      <c r="B50" s="19" t="s">
        <v>20</v>
      </c>
      <c r="C50" s="19" t="s">
        <v>7</v>
      </c>
      <c r="D50" s="14">
        <v>1</v>
      </c>
      <c r="E50" s="15"/>
      <c r="F50" s="15"/>
      <c r="G50" s="15"/>
      <c r="H50" s="15"/>
      <c r="I50" s="15"/>
      <c r="J50" s="15"/>
      <c r="K50" s="15"/>
      <c r="L50" s="15"/>
      <c r="M50" s="19"/>
      <c r="N50" s="16" t="s">
        <v>211</v>
      </c>
      <c r="O50" s="16" t="s">
        <v>62</v>
      </c>
      <c r="P50" s="16" t="s">
        <v>62</v>
      </c>
      <c r="Q50" s="16" t="s">
        <v>66</v>
      </c>
      <c r="R50" s="16" t="s">
        <v>102</v>
      </c>
      <c r="S50" s="16" t="s">
        <v>102</v>
      </c>
      <c r="T50" s="16" t="s">
        <v>103</v>
      </c>
      <c r="AR50" s="16" t="s">
        <v>62</v>
      </c>
      <c r="AS50" s="16" t="s">
        <v>62</v>
      </c>
      <c r="AU50" s="16" t="s">
        <v>212</v>
      </c>
      <c r="AV50" s="3">
        <v>193</v>
      </c>
    </row>
    <row r="51" spans="1:48" ht="30" customHeight="1" x14ac:dyDescent="0.15">
      <c r="A51" s="19" t="s">
        <v>213</v>
      </c>
      <c r="B51" s="19" t="s">
        <v>11</v>
      </c>
      <c r="C51" s="19" t="s">
        <v>5</v>
      </c>
      <c r="D51" s="14">
        <v>7</v>
      </c>
      <c r="E51" s="15"/>
      <c r="F51" s="15"/>
      <c r="G51" s="15"/>
      <c r="H51" s="15"/>
      <c r="I51" s="15"/>
      <c r="J51" s="15"/>
      <c r="K51" s="15"/>
      <c r="L51" s="15"/>
      <c r="M51" s="19"/>
      <c r="N51" s="16" t="s">
        <v>214</v>
      </c>
      <c r="O51" s="16" t="s">
        <v>62</v>
      </c>
      <c r="P51" s="16" t="s">
        <v>62</v>
      </c>
      <c r="Q51" s="16" t="s">
        <v>66</v>
      </c>
      <c r="R51" s="16" t="s">
        <v>103</v>
      </c>
      <c r="S51" s="16" t="s">
        <v>102</v>
      </c>
      <c r="T51" s="16" t="s">
        <v>102</v>
      </c>
      <c r="AR51" s="16" t="s">
        <v>62</v>
      </c>
      <c r="AS51" s="16" t="s">
        <v>62</v>
      </c>
      <c r="AU51" s="16" t="s">
        <v>215</v>
      </c>
      <c r="AV51" s="3">
        <v>182</v>
      </c>
    </row>
    <row r="52" spans="1:48" ht="30" customHeight="1" x14ac:dyDescent="0.15">
      <c r="A52" s="19" t="s">
        <v>213</v>
      </c>
      <c r="B52" s="19" t="s">
        <v>4</v>
      </c>
      <c r="C52" s="19" t="s">
        <v>5</v>
      </c>
      <c r="D52" s="14">
        <v>38</v>
      </c>
      <c r="E52" s="15"/>
      <c r="F52" s="15"/>
      <c r="G52" s="15"/>
      <c r="H52" s="15"/>
      <c r="I52" s="15"/>
      <c r="J52" s="15"/>
      <c r="K52" s="15"/>
      <c r="L52" s="15"/>
      <c r="M52" s="19"/>
      <c r="N52" s="16" t="s">
        <v>216</v>
      </c>
      <c r="O52" s="16" t="s">
        <v>62</v>
      </c>
      <c r="P52" s="16" t="s">
        <v>62</v>
      </c>
      <c r="Q52" s="16" t="s">
        <v>66</v>
      </c>
      <c r="R52" s="16" t="s">
        <v>103</v>
      </c>
      <c r="S52" s="16" t="s">
        <v>102</v>
      </c>
      <c r="T52" s="16" t="s">
        <v>102</v>
      </c>
      <c r="AR52" s="16" t="s">
        <v>62</v>
      </c>
      <c r="AS52" s="16" t="s">
        <v>62</v>
      </c>
      <c r="AU52" s="16" t="s">
        <v>217</v>
      </c>
      <c r="AV52" s="3">
        <v>183</v>
      </c>
    </row>
    <row r="53" spans="1:48" ht="30" customHeight="1" x14ac:dyDescent="0.15">
      <c r="A53" s="19" t="s">
        <v>23</v>
      </c>
      <c r="B53" s="19" t="s">
        <v>24</v>
      </c>
      <c r="C53" s="19" t="s">
        <v>7</v>
      </c>
      <c r="D53" s="14">
        <v>1</v>
      </c>
      <c r="E53" s="15"/>
      <c r="F53" s="15"/>
      <c r="G53" s="15"/>
      <c r="H53" s="15"/>
      <c r="I53" s="15"/>
      <c r="J53" s="15"/>
      <c r="K53" s="15"/>
      <c r="L53" s="15"/>
      <c r="M53" s="19"/>
      <c r="N53" s="16" t="s">
        <v>218</v>
      </c>
      <c r="O53" s="16" t="s">
        <v>62</v>
      </c>
      <c r="P53" s="16" t="s">
        <v>62</v>
      </c>
      <c r="Q53" s="16" t="s">
        <v>66</v>
      </c>
      <c r="R53" s="16" t="s">
        <v>102</v>
      </c>
      <c r="S53" s="16" t="s">
        <v>102</v>
      </c>
      <c r="T53" s="16" t="s">
        <v>103</v>
      </c>
      <c r="AR53" s="16" t="s">
        <v>62</v>
      </c>
      <c r="AS53" s="16" t="s">
        <v>62</v>
      </c>
      <c r="AU53" s="16" t="s">
        <v>219</v>
      </c>
      <c r="AV53" s="3">
        <v>184</v>
      </c>
    </row>
    <row r="54" spans="1:48" ht="30" customHeight="1" x14ac:dyDescent="0.15">
      <c r="A54" s="19" t="s">
        <v>23</v>
      </c>
      <c r="B54" s="19" t="s">
        <v>27</v>
      </c>
      <c r="C54" s="19" t="s">
        <v>7</v>
      </c>
      <c r="D54" s="14">
        <v>1</v>
      </c>
      <c r="E54" s="15"/>
      <c r="F54" s="15"/>
      <c r="G54" s="15"/>
      <c r="H54" s="15"/>
      <c r="I54" s="15"/>
      <c r="J54" s="15"/>
      <c r="K54" s="15"/>
      <c r="L54" s="15"/>
      <c r="M54" s="19"/>
      <c r="N54" s="16" t="s">
        <v>220</v>
      </c>
      <c r="O54" s="16" t="s">
        <v>62</v>
      </c>
      <c r="P54" s="16" t="s">
        <v>62</v>
      </c>
      <c r="Q54" s="16" t="s">
        <v>66</v>
      </c>
      <c r="R54" s="16" t="s">
        <v>102</v>
      </c>
      <c r="S54" s="16" t="s">
        <v>102</v>
      </c>
      <c r="T54" s="16" t="s">
        <v>103</v>
      </c>
      <c r="AR54" s="16" t="s">
        <v>62</v>
      </c>
      <c r="AS54" s="16" t="s">
        <v>62</v>
      </c>
      <c r="AU54" s="16" t="s">
        <v>221</v>
      </c>
      <c r="AV54" s="3">
        <v>185</v>
      </c>
    </row>
    <row r="55" spans="1:48" ht="30" customHeight="1" x14ac:dyDescent="0.15">
      <c r="A55" s="19" t="s">
        <v>222</v>
      </c>
      <c r="B55" s="19" t="s">
        <v>223</v>
      </c>
      <c r="C55" s="19" t="s">
        <v>5</v>
      </c>
      <c r="D55" s="14">
        <v>1</v>
      </c>
      <c r="E55" s="15"/>
      <c r="F55" s="15"/>
      <c r="G55" s="15"/>
      <c r="H55" s="15"/>
      <c r="I55" s="15"/>
      <c r="J55" s="15"/>
      <c r="K55" s="15"/>
      <c r="L55" s="15"/>
      <c r="M55" s="19"/>
      <c r="N55" s="16" t="s">
        <v>224</v>
      </c>
      <c r="O55" s="16" t="s">
        <v>62</v>
      </c>
      <c r="P55" s="16" t="s">
        <v>62</v>
      </c>
      <c r="Q55" s="16" t="s">
        <v>66</v>
      </c>
      <c r="R55" s="16" t="s">
        <v>103</v>
      </c>
      <c r="S55" s="16" t="s">
        <v>102</v>
      </c>
      <c r="T55" s="16" t="s">
        <v>102</v>
      </c>
      <c r="AR55" s="16" t="s">
        <v>62</v>
      </c>
      <c r="AS55" s="16" t="s">
        <v>62</v>
      </c>
      <c r="AU55" s="16" t="s">
        <v>225</v>
      </c>
      <c r="AV55" s="3">
        <v>186</v>
      </c>
    </row>
    <row r="56" spans="1:48" ht="30" customHeight="1" x14ac:dyDescent="0.15">
      <c r="A56" s="19" t="s">
        <v>226</v>
      </c>
      <c r="B56" s="19" t="s">
        <v>17</v>
      </c>
      <c r="C56" s="19" t="s">
        <v>5</v>
      </c>
      <c r="D56" s="14">
        <v>1</v>
      </c>
      <c r="E56" s="15"/>
      <c r="F56" s="15"/>
      <c r="G56" s="15"/>
      <c r="H56" s="15"/>
      <c r="I56" s="15"/>
      <c r="J56" s="15"/>
      <c r="K56" s="15"/>
      <c r="L56" s="15"/>
      <c r="M56" s="19"/>
      <c r="N56" s="16" t="s">
        <v>227</v>
      </c>
      <c r="O56" s="16" t="s">
        <v>62</v>
      </c>
      <c r="P56" s="16" t="s">
        <v>62</v>
      </c>
      <c r="Q56" s="16" t="s">
        <v>66</v>
      </c>
      <c r="R56" s="16" t="s">
        <v>103</v>
      </c>
      <c r="S56" s="16" t="s">
        <v>102</v>
      </c>
      <c r="T56" s="16" t="s">
        <v>102</v>
      </c>
      <c r="AR56" s="16" t="s">
        <v>62</v>
      </c>
      <c r="AS56" s="16" t="s">
        <v>62</v>
      </c>
      <c r="AU56" s="16" t="s">
        <v>228</v>
      </c>
      <c r="AV56" s="3">
        <v>187</v>
      </c>
    </row>
    <row r="57" spans="1:48" ht="30" customHeight="1" x14ac:dyDescent="0.15">
      <c r="A57" s="19" t="s">
        <v>43</v>
      </c>
      <c r="B57" s="19" t="s">
        <v>229</v>
      </c>
      <c r="C57" s="19" t="s">
        <v>40</v>
      </c>
      <c r="D57" s="14">
        <v>3</v>
      </c>
      <c r="E57" s="15"/>
      <c r="F57" s="15"/>
      <c r="G57" s="15"/>
      <c r="H57" s="15"/>
      <c r="I57" s="15"/>
      <c r="J57" s="15"/>
      <c r="K57" s="15"/>
      <c r="L57" s="15"/>
      <c r="M57" s="19"/>
      <c r="N57" s="16" t="s">
        <v>230</v>
      </c>
      <c r="O57" s="16" t="s">
        <v>62</v>
      </c>
      <c r="P57" s="16" t="s">
        <v>62</v>
      </c>
      <c r="Q57" s="16" t="s">
        <v>66</v>
      </c>
      <c r="R57" s="16" t="s">
        <v>102</v>
      </c>
      <c r="S57" s="16" t="s">
        <v>102</v>
      </c>
      <c r="T57" s="16" t="s">
        <v>103</v>
      </c>
      <c r="Y57" s="3">
        <v>2</v>
      </c>
      <c r="AR57" s="16" t="s">
        <v>62</v>
      </c>
      <c r="AS57" s="16" t="s">
        <v>62</v>
      </c>
      <c r="AU57" s="16" t="s">
        <v>231</v>
      </c>
      <c r="AV57" s="3">
        <v>195</v>
      </c>
    </row>
    <row r="58" spans="1:48" ht="30" customHeight="1" x14ac:dyDescent="0.15">
      <c r="A58" s="19" t="s">
        <v>42</v>
      </c>
      <c r="B58" s="19" t="s">
        <v>229</v>
      </c>
      <c r="C58" s="19" t="s">
        <v>40</v>
      </c>
      <c r="D58" s="14">
        <v>7</v>
      </c>
      <c r="E58" s="15"/>
      <c r="F58" s="15"/>
      <c r="G58" s="15"/>
      <c r="H58" s="15"/>
      <c r="I58" s="15"/>
      <c r="J58" s="15"/>
      <c r="K58" s="15"/>
      <c r="L58" s="15"/>
      <c r="M58" s="19"/>
      <c r="N58" s="16" t="s">
        <v>232</v>
      </c>
      <c r="O58" s="16" t="s">
        <v>62</v>
      </c>
      <c r="P58" s="16" t="s">
        <v>62</v>
      </c>
      <c r="Q58" s="16" t="s">
        <v>66</v>
      </c>
      <c r="R58" s="16" t="s">
        <v>102</v>
      </c>
      <c r="S58" s="16" t="s">
        <v>102</v>
      </c>
      <c r="T58" s="16" t="s">
        <v>103</v>
      </c>
      <c r="Y58" s="3">
        <v>2</v>
      </c>
      <c r="AR58" s="16" t="s">
        <v>62</v>
      </c>
      <c r="AS58" s="16" t="s">
        <v>62</v>
      </c>
      <c r="AU58" s="16" t="s">
        <v>233</v>
      </c>
      <c r="AV58" s="3">
        <v>196</v>
      </c>
    </row>
    <row r="59" spans="1:48" ht="30" customHeight="1" x14ac:dyDescent="0.15">
      <c r="A59" s="19" t="s">
        <v>234</v>
      </c>
      <c r="B59" s="19" t="s">
        <v>235</v>
      </c>
      <c r="C59" s="19" t="s">
        <v>114</v>
      </c>
      <c r="D59" s="14">
        <v>1</v>
      </c>
      <c r="E59" s="15"/>
      <c r="F59" s="15"/>
      <c r="G59" s="15"/>
      <c r="H59" s="15"/>
      <c r="I59" s="15"/>
      <c r="J59" s="15"/>
      <c r="K59" s="15"/>
      <c r="L59" s="15"/>
      <c r="M59" s="19"/>
      <c r="N59" s="16" t="s">
        <v>236</v>
      </c>
      <c r="O59" s="16" t="s">
        <v>62</v>
      </c>
      <c r="P59" s="16" t="s">
        <v>62</v>
      </c>
      <c r="Q59" s="16" t="s">
        <v>66</v>
      </c>
      <c r="R59" s="16" t="s">
        <v>102</v>
      </c>
      <c r="S59" s="16" t="s">
        <v>102</v>
      </c>
      <c r="T59" s="16" t="s">
        <v>102</v>
      </c>
      <c r="U59" s="3">
        <v>1</v>
      </c>
      <c r="V59" s="3">
        <v>0</v>
      </c>
      <c r="W59" s="3">
        <v>0.02</v>
      </c>
      <c r="AR59" s="16" t="s">
        <v>62</v>
      </c>
      <c r="AS59" s="16" t="s">
        <v>62</v>
      </c>
      <c r="AU59" s="16" t="s">
        <v>237</v>
      </c>
      <c r="AV59" s="3">
        <v>245</v>
      </c>
    </row>
    <row r="60" spans="1:48" ht="30" customHeight="1" x14ac:dyDescent="0.15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6" t="s">
        <v>66</v>
      </c>
    </row>
    <row r="61" spans="1:48" ht="30" customHeight="1" x14ac:dyDescent="0.15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6" t="s">
        <v>66</v>
      </c>
    </row>
    <row r="62" spans="1:48" ht="30" customHeight="1" x14ac:dyDescent="0.15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6" t="s">
        <v>66</v>
      </c>
    </row>
    <row r="63" spans="1:48" ht="30" customHeight="1" x14ac:dyDescent="0.1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6" t="s">
        <v>66</v>
      </c>
    </row>
    <row r="64" spans="1:48" ht="30" customHeight="1" x14ac:dyDescent="0.1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6" t="s">
        <v>66</v>
      </c>
    </row>
    <row r="65" spans="1:48" ht="30" customHeight="1" x14ac:dyDescent="0.1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6" t="s">
        <v>66</v>
      </c>
    </row>
    <row r="66" spans="1:48" ht="30" customHeight="1" x14ac:dyDescent="0.1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6"/>
    </row>
    <row r="67" spans="1:48" ht="30" customHeight="1" x14ac:dyDescent="0.1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6" t="s">
        <v>66</v>
      </c>
    </row>
    <row r="68" spans="1:48" ht="30" customHeight="1" x14ac:dyDescent="0.1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6" t="s">
        <v>66</v>
      </c>
    </row>
    <row r="69" spans="1:48" ht="30" customHeight="1" x14ac:dyDescent="0.15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6" t="s">
        <v>66</v>
      </c>
    </row>
    <row r="70" spans="1:48" ht="30" customHeight="1" x14ac:dyDescent="0.15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6" t="s">
        <v>66</v>
      </c>
    </row>
    <row r="71" spans="1:48" ht="30" customHeight="1" x14ac:dyDescent="0.15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6" t="s">
        <v>66</v>
      </c>
    </row>
    <row r="72" spans="1:48" ht="30" customHeight="1" x14ac:dyDescent="0.15">
      <c r="A72" s="19" t="s">
        <v>69</v>
      </c>
      <c r="B72" s="14"/>
      <c r="C72" s="14"/>
      <c r="D72" s="14"/>
      <c r="E72" s="15"/>
      <c r="F72" s="15">
        <f>SUM(F5:F71)</f>
        <v>0</v>
      </c>
      <c r="G72" s="15"/>
      <c r="H72" s="15">
        <f>SUM(H5:H71)</f>
        <v>0</v>
      </c>
      <c r="I72" s="15"/>
      <c r="J72" s="15">
        <f>SUM(J5:J71)</f>
        <v>0</v>
      </c>
      <c r="K72" s="15"/>
      <c r="L72" s="15">
        <f>SUM(L5:L71)</f>
        <v>0</v>
      </c>
      <c r="M72" s="14"/>
      <c r="N72" s="3" t="s">
        <v>238</v>
      </c>
    </row>
    <row r="73" spans="1:48" ht="30" customHeight="1" x14ac:dyDescent="0.15">
      <c r="A73" s="19" t="s">
        <v>67</v>
      </c>
      <c r="B73" s="19" t="s">
        <v>62</v>
      </c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6" t="s">
        <v>68</v>
      </c>
    </row>
    <row r="74" spans="1:48" ht="30" customHeight="1" x14ac:dyDescent="0.15">
      <c r="A74" s="19" t="s">
        <v>39</v>
      </c>
      <c r="B74" s="19" t="s">
        <v>62</v>
      </c>
      <c r="C74" s="19" t="s">
        <v>239</v>
      </c>
      <c r="D74" s="14">
        <v>-369</v>
      </c>
      <c r="E74" s="15"/>
      <c r="F74" s="15"/>
      <c r="G74" s="15"/>
      <c r="H74" s="15"/>
      <c r="I74" s="15"/>
      <c r="J74" s="15"/>
      <c r="K74" s="15"/>
      <c r="L74" s="15"/>
      <c r="M74" s="19"/>
      <c r="N74" s="16" t="s">
        <v>240</v>
      </c>
      <c r="O74" s="16" t="s">
        <v>62</v>
      </c>
      <c r="P74" s="16" t="s">
        <v>62</v>
      </c>
      <c r="Q74" s="16" t="s">
        <v>68</v>
      </c>
      <c r="R74" s="16" t="s">
        <v>102</v>
      </c>
      <c r="S74" s="16" t="s">
        <v>102</v>
      </c>
      <c r="T74" s="16" t="s">
        <v>103</v>
      </c>
      <c r="AR74" s="16" t="s">
        <v>62</v>
      </c>
      <c r="AS74" s="16" t="s">
        <v>62</v>
      </c>
      <c r="AU74" s="16" t="s">
        <v>241</v>
      </c>
      <c r="AV74" s="3">
        <v>215</v>
      </c>
    </row>
    <row r="75" spans="1:48" ht="30" customHeight="1" x14ac:dyDescent="0.15">
      <c r="A75" s="19" t="s">
        <v>242</v>
      </c>
      <c r="B75" s="19" t="s">
        <v>243</v>
      </c>
      <c r="C75" s="19" t="s">
        <v>38</v>
      </c>
      <c r="D75" s="14">
        <v>2.7E-2</v>
      </c>
      <c r="E75" s="15"/>
      <c r="F75" s="15"/>
      <c r="G75" s="15"/>
      <c r="H75" s="15"/>
      <c r="I75" s="15"/>
      <c r="J75" s="15"/>
      <c r="K75" s="15"/>
      <c r="L75" s="15"/>
      <c r="M75" s="19"/>
      <c r="N75" s="16" t="s">
        <v>244</v>
      </c>
      <c r="O75" s="16" t="s">
        <v>62</v>
      </c>
      <c r="P75" s="16" t="s">
        <v>62</v>
      </c>
      <c r="Q75" s="16" t="s">
        <v>68</v>
      </c>
      <c r="R75" s="16" t="s">
        <v>103</v>
      </c>
      <c r="S75" s="16" t="s">
        <v>102</v>
      </c>
      <c r="T75" s="16" t="s">
        <v>102</v>
      </c>
      <c r="AR75" s="16" t="s">
        <v>62</v>
      </c>
      <c r="AS75" s="16" t="s">
        <v>62</v>
      </c>
      <c r="AU75" s="16" t="s">
        <v>245</v>
      </c>
      <c r="AV75" s="3">
        <v>216</v>
      </c>
    </row>
    <row r="76" spans="1:48" ht="30" customHeight="1" x14ac:dyDescent="0.15">
      <c r="A76" s="19" t="s">
        <v>43</v>
      </c>
      <c r="B76" s="19" t="s">
        <v>229</v>
      </c>
      <c r="C76" s="19" t="s">
        <v>40</v>
      </c>
      <c r="D76" s="14">
        <v>4</v>
      </c>
      <c r="E76" s="15"/>
      <c r="F76" s="15"/>
      <c r="G76" s="15"/>
      <c r="H76" s="15"/>
      <c r="I76" s="15"/>
      <c r="J76" s="15"/>
      <c r="K76" s="15"/>
      <c r="L76" s="15"/>
      <c r="M76" s="19"/>
      <c r="N76" s="16" t="s">
        <v>230</v>
      </c>
      <c r="O76" s="16" t="s">
        <v>62</v>
      </c>
      <c r="P76" s="16" t="s">
        <v>62</v>
      </c>
      <c r="Q76" s="16" t="s">
        <v>68</v>
      </c>
      <c r="R76" s="16" t="s">
        <v>102</v>
      </c>
      <c r="S76" s="16" t="s">
        <v>102</v>
      </c>
      <c r="T76" s="16" t="s">
        <v>103</v>
      </c>
      <c r="X76" s="3">
        <v>1</v>
      </c>
      <c r="AR76" s="16" t="s">
        <v>62</v>
      </c>
      <c r="AS76" s="16" t="s">
        <v>62</v>
      </c>
      <c r="AU76" s="16" t="s">
        <v>246</v>
      </c>
      <c r="AV76" s="3">
        <v>212</v>
      </c>
    </row>
    <row r="77" spans="1:48" ht="30" customHeight="1" x14ac:dyDescent="0.15">
      <c r="A77" s="19" t="s">
        <v>42</v>
      </c>
      <c r="B77" s="19" t="s">
        <v>229</v>
      </c>
      <c r="C77" s="19" t="s">
        <v>40</v>
      </c>
      <c r="D77" s="14">
        <v>5</v>
      </c>
      <c r="E77" s="15"/>
      <c r="F77" s="15"/>
      <c r="G77" s="15"/>
      <c r="H77" s="15"/>
      <c r="I77" s="15"/>
      <c r="J77" s="15"/>
      <c r="K77" s="15"/>
      <c r="L77" s="15"/>
      <c r="M77" s="19"/>
      <c r="N77" s="16" t="s">
        <v>232</v>
      </c>
      <c r="O77" s="16" t="s">
        <v>62</v>
      </c>
      <c r="P77" s="16" t="s">
        <v>62</v>
      </c>
      <c r="Q77" s="16" t="s">
        <v>68</v>
      </c>
      <c r="R77" s="16" t="s">
        <v>102</v>
      </c>
      <c r="S77" s="16" t="s">
        <v>102</v>
      </c>
      <c r="T77" s="16" t="s">
        <v>103</v>
      </c>
      <c r="X77" s="3">
        <v>1</v>
      </c>
      <c r="AR77" s="16" t="s">
        <v>62</v>
      </c>
      <c r="AS77" s="16" t="s">
        <v>62</v>
      </c>
      <c r="AU77" s="16" t="s">
        <v>247</v>
      </c>
      <c r="AV77" s="3">
        <v>213</v>
      </c>
    </row>
    <row r="78" spans="1:48" ht="30" customHeight="1" x14ac:dyDescent="0.15">
      <c r="A78" s="19" t="s">
        <v>41</v>
      </c>
      <c r="B78" s="19" t="s">
        <v>229</v>
      </c>
      <c r="C78" s="19" t="s">
        <v>40</v>
      </c>
      <c r="D78" s="14">
        <v>2</v>
      </c>
      <c r="E78" s="15"/>
      <c r="F78" s="15"/>
      <c r="G78" s="15"/>
      <c r="H78" s="15"/>
      <c r="I78" s="15"/>
      <c r="J78" s="15"/>
      <c r="K78" s="15"/>
      <c r="L78" s="15"/>
      <c r="M78" s="19"/>
      <c r="N78" s="16" t="s">
        <v>248</v>
      </c>
      <c r="O78" s="16" t="s">
        <v>62</v>
      </c>
      <c r="P78" s="16" t="s">
        <v>62</v>
      </c>
      <c r="Q78" s="16" t="s">
        <v>68</v>
      </c>
      <c r="R78" s="16" t="s">
        <v>102</v>
      </c>
      <c r="S78" s="16" t="s">
        <v>102</v>
      </c>
      <c r="T78" s="16" t="s">
        <v>103</v>
      </c>
      <c r="X78" s="3">
        <v>1</v>
      </c>
      <c r="AR78" s="16" t="s">
        <v>62</v>
      </c>
      <c r="AS78" s="16" t="s">
        <v>62</v>
      </c>
      <c r="AU78" s="16" t="s">
        <v>249</v>
      </c>
      <c r="AV78" s="3">
        <v>214</v>
      </c>
    </row>
    <row r="79" spans="1:48" ht="30" customHeight="1" x14ac:dyDescent="0.15">
      <c r="A79" s="19" t="s">
        <v>234</v>
      </c>
      <c r="B79" s="19" t="s">
        <v>235</v>
      </c>
      <c r="C79" s="19" t="s">
        <v>114</v>
      </c>
      <c r="D79" s="14">
        <v>1</v>
      </c>
      <c r="E79" s="15"/>
      <c r="F79" s="15"/>
      <c r="G79" s="15"/>
      <c r="H79" s="15"/>
      <c r="I79" s="15"/>
      <c r="J79" s="15"/>
      <c r="K79" s="15"/>
      <c r="L79" s="15"/>
      <c r="M79" s="19"/>
      <c r="N79" s="16" t="s">
        <v>115</v>
      </c>
      <c r="O79" s="16" t="s">
        <v>62</v>
      </c>
      <c r="P79" s="16" t="s">
        <v>62</v>
      </c>
      <c r="Q79" s="16" t="s">
        <v>68</v>
      </c>
      <c r="R79" s="16" t="s">
        <v>102</v>
      </c>
      <c r="S79" s="16" t="s">
        <v>102</v>
      </c>
      <c r="T79" s="16" t="s">
        <v>102</v>
      </c>
      <c r="U79" s="3">
        <v>1</v>
      </c>
      <c r="V79" s="3">
        <v>0</v>
      </c>
      <c r="W79" s="3">
        <v>0.02</v>
      </c>
      <c r="AR79" s="16" t="s">
        <v>62</v>
      </c>
      <c r="AS79" s="16" t="s">
        <v>62</v>
      </c>
      <c r="AU79" s="16" t="s">
        <v>250</v>
      </c>
      <c r="AV79" s="3">
        <v>246</v>
      </c>
    </row>
    <row r="80" spans="1:48" ht="30" customHeight="1" x14ac:dyDescent="0.15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6" t="s">
        <v>68</v>
      </c>
    </row>
    <row r="81" spans="1:17" ht="30" customHeight="1" x14ac:dyDescent="0.15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6" t="s">
        <v>68</v>
      </c>
    </row>
    <row r="82" spans="1:17" ht="30" customHeight="1" x14ac:dyDescent="0.15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6" t="s">
        <v>68</v>
      </c>
    </row>
    <row r="83" spans="1:17" ht="30" customHeight="1" x14ac:dyDescent="0.15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6" t="s">
        <v>68</v>
      </c>
    </row>
    <row r="84" spans="1:17" ht="30" customHeight="1" x14ac:dyDescent="0.15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6" t="s">
        <v>68</v>
      </c>
    </row>
    <row r="85" spans="1:17" ht="30" customHeight="1" x14ac:dyDescent="0.15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6" t="s">
        <v>68</v>
      </c>
    </row>
    <row r="86" spans="1:17" ht="30" customHeight="1" x14ac:dyDescent="0.15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6" t="s">
        <v>68</v>
      </c>
    </row>
    <row r="87" spans="1:17" ht="30" customHeight="1" x14ac:dyDescent="0.15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6" t="s">
        <v>68</v>
      </c>
    </row>
    <row r="88" spans="1:17" ht="30" customHeight="1" x14ac:dyDescent="0.15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6" t="s">
        <v>68</v>
      </c>
    </row>
    <row r="89" spans="1:17" ht="30" customHeight="1" x14ac:dyDescent="0.15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6" t="s">
        <v>68</v>
      </c>
    </row>
    <row r="90" spans="1:17" ht="30" customHeight="1" x14ac:dyDescent="0.15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6" t="s">
        <v>68</v>
      </c>
    </row>
    <row r="91" spans="1:17" ht="30" customHeight="1" x14ac:dyDescent="0.15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6" t="s">
        <v>68</v>
      </c>
    </row>
    <row r="92" spans="1:17" ht="30" customHeight="1" x14ac:dyDescent="0.15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6" t="s">
        <v>68</v>
      </c>
    </row>
    <row r="93" spans="1:17" ht="30" customHeight="1" x14ac:dyDescent="0.15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6" t="s">
        <v>68</v>
      </c>
    </row>
    <row r="94" spans="1:17" ht="30" customHeight="1" x14ac:dyDescent="0.15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6" t="s">
        <v>68</v>
      </c>
    </row>
    <row r="95" spans="1:17" ht="30" customHeight="1" x14ac:dyDescent="0.15">
      <c r="A95" s="19" t="s">
        <v>69</v>
      </c>
      <c r="B95" s="14"/>
      <c r="C95" s="14"/>
      <c r="D95" s="14"/>
      <c r="E95" s="15"/>
      <c r="F95" s="15">
        <f>SUM(F74:F94)</f>
        <v>0</v>
      </c>
      <c r="G95" s="15"/>
      <c r="H95" s="15">
        <f>SUM(H74:H94)</f>
        <v>0</v>
      </c>
      <c r="I95" s="15"/>
      <c r="J95" s="15">
        <f>SUM(J74:J94)</f>
        <v>0</v>
      </c>
      <c r="K95" s="15"/>
      <c r="L95" s="15">
        <f>SUM(L74:L94)</f>
        <v>0</v>
      </c>
      <c r="M95" s="14"/>
      <c r="N95" s="3" t="s">
        <v>238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5" type="noConversion"/>
  <pageMargins left="0.78740157480314965" right="0" top="0.39370078740157483" bottom="0.39370078740157483" header="0" footer="0"/>
  <pageSetup paperSize="9" scale="68" fitToHeight="0" orientation="landscape" horizontalDpi="300" verticalDpi="300" r:id="rId1"/>
  <rowBreaks count="2" manualBreakCount="2">
    <brk id="72" max="16383" man="1"/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설비 동남</cp:lastModifiedBy>
  <cp:lastPrinted>2026-07-16T00:14:28Z</cp:lastPrinted>
  <dcterms:created xsi:type="dcterms:W3CDTF">2002-10-13T12:37:12Z</dcterms:created>
  <dcterms:modified xsi:type="dcterms:W3CDTF">2026-08-03T04:25:53Z</dcterms:modified>
</cp:coreProperties>
</file>