
<file path=[Content_Types].xml><?xml version="1.0" encoding="utf-8"?>
<Types xmlns="http://schemas.openxmlformats.org/package/2006/content-types">
  <Default Extension="rels" ContentType="application/vnd.openxmlformats-package.relationships+xml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71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[RISE 1-2]튜링연구소 실험실 환경 고도화 구축 설계용역(최종수정)\07 공정별 공내역서\"/>
    </mc:Choice>
  </mc:AlternateContent>
  <x:bookViews>
    <x:workbookView xWindow="0" yWindow="0" windowWidth="4294939905" windowHeight="11325"/>
  </x:bookViews>
  <x:sheets>
    <x:sheet name="원가계산서" sheetId="1" r:id="rId4"/>
    <x:sheet name="공종별집계표" sheetId="2" r:id="rId5"/>
    <x:sheet name="공종별내역서" sheetId="3" r:id="rId6"/>
  </x:sheets>
  <x:externalReferences>
    <x:externalReference r:id="rId7"/>
  </x:externalReferences>
  <x:definedNames>
    <x:definedName name="_xlnm.Print_Area" localSheetId="0">원가계산서!$A$1:$H$28</x:definedName>
    <x:definedName name="_xlnm.Print_Area" localSheetId="1">공종별집계표!$A$1:$N$53</x:definedName>
    <x:definedName name="_xlnm.Print_Area" localSheetId="2">공종별내역서!$A$1:$AW$786</x:definedName>
    <x:definedName name="_xlnm.Print_Titles" localSheetId="0">원가계산서!$1:$3</x:definedName>
    <x:definedName name="_xlnm.Print_Titles" localSheetId="1">공종별집계표!$1:$4</x:definedName>
    <x:definedName name="_xlnm.Print_Titles" localSheetId="2">공종별내역서!$1:$4</x:definedName>
  </x:definedNames>
  <x:calcPr xmlns:mc="http://schemas.openxmlformats.org/markup-compatibility/2006" xmlns:hs="http://schemas.haansoft.com/office/spreadsheet/8.0" iterate="1" iterateCount="1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<x:sst xmlns:r="http://schemas.openxmlformats.org/officeDocument/2006/relationships" xmlns:c="http://schemas.openxmlformats.org/drawingml/2006/chart" xmlns:x="http://schemas.openxmlformats.org/spreadsheetml/2006/main" count="2762" uniqueCount="544">
  <x:si>
    <x:t>ZZB140100000</x:t>
  </x:si>
  <x:si>
    <x:t>관보온(아티론. 슈퍼매직303)</x:t>
  </x:si>
  <x:si>
    <x:t>∮25mm, 엘보90°, SP</x:t>
  </x:si>
  <x:si>
    <x:t>3.5CMM*30W(250*250)</x:t>
  </x:si>
  <x:si>
    <x:t>양변기, KSC910(F/V)</x:t>
  </x:si>
  <x:si>
    <x:t>010102  금속공사</x:t>
  </x:si>
  <x:si>
    <x:t>방수바탕처리 + 바닥 3mm</x:t>
  </x:si>
  <x:si>
    <x:t>ZZC000100000</x:t>
  </x:si>
  <x:si>
    <x:t>010204  철거공사</x:t>
  </x:si>
  <x:si>
    <x:t>벽돌+부자재+시공비포함</x:t>
  </x:si>
  <x:si>
    <x:t>ZZA000200000</x:t>
  </x:si>
  <x:si>
    <x:t>직  접  재  료  비</x:t>
  </x:si>
  <x:si>
    <x:t>ZZD000700000</x:t>
  </x:si>
  <x:si>
    <x:t>ZZB400100000</x:t>
  </x:si>
  <x:si>
    <x:t>ZZB120100000</x:t>
  </x:si>
  <x:si>
    <x:t>YZD014000000</x:t>
  </x:si>
  <x:si>
    <x:t>일  반  관  리  비</x:t>
  </x:si>
  <x:si>
    <x:t>ZZB130100000</x:t>
  </x:si>
  <x:si>
    <x:t>010306</x:t>
  </x:si>
  <x:si>
    <x:t>13.14</x:t>
  </x:si>
  <x:si>
    <x:t>데코타일붙임</x:t>
  </x:si>
  <x:si>
    <x:t>걸레받이설치</x:t>
  </x:si>
  <x:si>
    <x:t>모든 건설공사</x:t>
  </x:si>
  <x:si>
    <x:t>공 사 원 가 계 산 서</x:t>
  </x:si>
  <x:si>
    <x:t>간  접  재  료  비</x:t>
  </x:si>
  <x:si>
    <x:t>산  재  보  험  료</x:t>
  </x:si>
  <x:si>
    <x:t>도      급      액</x:t>
  </x:si>
  <x:si>
    <x:t>ZZB130200000</x:t>
  </x:si>
  <x:si>
    <x:t>ZZ0000100000</x:t>
  </x:si>
  <x:si>
    <x:t>고  용  보  험  료</x:t>
  </x:si>
  <x:si>
    <x:t>걸레받이 및 몰딩류 철거</x:t>
  </x:si>
  <x:si>
    <x:t>16톤 암롤트럭, 35km</x:t>
  </x:si>
  <x:si>
    <x:t>기   타    경   비</x:t>
  </x:si>
  <x:si>
    <x:t>좌판,등받이포함+필름마감</x:t>
  </x:si>
  <x:si>
    <x:t>간  접  노  무  비</x:t>
  </x:si>
  <x:si>
    <x:t>직  접  노  무  비</x:t>
  </x:si>
  <x:si>
    <x:t>수채 철거</x:t>
  </x:si>
  <x:si>
    <x:t>C20+C30+C60+C70+C90+CA0+CB0+CC0+CD0+CE0+CE1+CH0+CH1+CH2+CH3+CH4+CQ0+CT0+CU0+CV0+CW0</x:t>
  </x:si>
  <x:si>
    <x:t>기계설비공</x:t>
  </x:si>
  <x:si>
    <x:t>감압밸브</x:t>
  </x:si>
  <x:si>
    <x:t>위생용품수거함</x:t>
  </x:si>
  <x:si>
    <x:t>5t*D25</x:t>
  </x:si>
  <x:si>
    <x:t>1.01</x:t>
  </x:si>
  <x:si>
    <x:t>파벽돌철거</x:t>
  </x:si>
  <x:si>
    <x:t>GSD2(양개형 강화도어,고정유리 및 후레임신설)</x:t>
  </x:si>
  <x:si>
    <x:t>10m이하, 3개월(발판2열)-계단설치해체비포함</x:t>
  </x:si>
  <x:si>
    <x:t>600*600*3.0mm (에코노플러스 동등이상)</x:t>
  </x:si>
  <x:si>
    <x:t>디아망 동등이상제품, 초배지 및 시공비외 일체</x:t>
  </x:si>
  <x:si>
    <x:t>DZZ+E10+E20+CE1+F40+F10+F60</x:t>
  </x:si>
  <x:si>
    <x:t>30*30소송목구조틀/THK9 합판 1PLY</x:t>
  </x:si>
  <x:si>
    <x:t>라운드합판3PLY(W:30,각재틀 보강설치포함)</x:t>
  </x:si>
  <x:si>
    <x:t>30*30소송목구조틀+9T합판1P+9.5T석고1P</x:t>
  </x:si>
  <x:si>
    <x:t>GSD1(양개형 강화도어,고정유리 및 후레임신설)</x:t>
  </x:si>
  <x:si>
    <x:t>010303</x:t>
  </x:si>
  <x:si>
    <x:t>010203</x:t>
  </x:si>
  <x:si>
    <x:t>JUK10</x:t>
  </x:si>
  <x:si>
    <x:t>0102</x:t>
  </x:si>
  <x:si>
    <x:t>품목코드</x:t>
  </x:si>
  <x:si>
    <x:t>벽면장식판설치</x:t>
  </x:si>
  <x:si>
    <x:t>일반공사 직종</x:t>
  </x:si>
  <x:si>
    <x:t>010301</x:t>
  </x:si>
  <x:si>
    <x:t>JUK15</x:t>
  </x:si>
  <x:si>
    <x:t>비  고</x:t>
  </x:si>
  <x:si>
    <x:t>0103</x:t>
  </x:si>
  <x:si>
    <x:t>보통인부</x:t>
  </x:si>
  <x:si>
    <x:t>임금채권부담금</x:t>
  </x:si>
  <x:si>
    <x:t>010103</x:t>
  </x:si>
  <x:si>
    <x:t>JUK4</x:t>
  </x:si>
  <x:si>
    <x:t>010204</x:t>
  </x:si>
  <x:si>
    <x:t>금  액</x:t>
  </x:si>
  <x:si>
    <x:t>재  료  비</x:t>
  </x:si>
  <x:si>
    <x:t>JUK2</x:t>
  </x:si>
  <x:si>
    <x:t>JUK19</x:t>
  </x:si>
  <x:si>
    <x:t>010201</x:t>
  </x:si>
  <x:si>
    <x:t>공구손료</x:t>
  </x:si>
  <x:si>
    <x:t>JUK7</x:t>
  </x:si>
  <x:si>
    <x:t>JUK3</x:t>
  </x:si>
  <x:si>
    <x:t>010302</x:t>
  </x:si>
  <x:si>
    <x:t>손료저장</x:t>
  </x:si>
  <x:si>
    <x:t>JUK6</x:t>
  </x:si>
  <x:si>
    <x:t>010202</x:t>
  </x:si>
  <x:si>
    <x:t>JUK13</x:t>
  </x:si>
  <x:si>
    <x:t>JUK1</x:t>
  </x:si>
  <x:si>
    <x:t>CB0*%%</x:t>
  </x:si>
  <x:si>
    <x:t>천정몰딩설치</x:t>
  </x:si>
  <x:si>
    <x:t>논슬립설치</x:t>
  </x:si>
  <x:si>
    <x:t>JUK14</x:t>
  </x:si>
  <x:si>
    <x:t>JUK16</x:t>
  </x:si>
  <x:si>
    <x:t>폐기물처리비</x:t>
  </x:si>
  <x:si>
    <x:t>손료적용</x:t>
  </x:si>
  <x:si>
    <x:t>JUK20</x:t>
  </x:si>
  <x:si>
    <x:t>0101</x:t>
  </x:si>
  <x:si>
    <x:t>010308</x:t>
  </x:si>
  <x:si>
    <x:t>공종코드</x:t>
  </x:si>
  <x:si>
    <x:t>JUK11</x:t>
  </x:si>
  <x:si>
    <x:t>010102</x:t>
  </x:si>
  <x:si>
    <x:t>준공청소</x:t>
  </x:si>
  <x:si>
    <x:t>상부벽면감싸기</x:t>
  </x:si>
  <x:si>
    <x:t>010304</x:t>
  </x:si>
  <x:si>
    <x:t>010101</x:t>
  </x:si>
  <x:si>
    <x:t>JUK18</x:t>
  </x:si>
  <x:si>
    <x:t>SSD1~2</x:t>
  </x:si>
  <x:si>
    <x:t>010311</x:t>
  </x:si>
  <x:si>
    <x:t>4958910</x:t>
  </x:si>
  <x:si>
    <x:t>휴게의자설치</x:t>
  </x:si>
  <x:si>
    <x:t>B10*%%</x:t>
  </x:si>
  <x:si>
    <x:t>경량철골천장틀</x:t>
  </x:si>
  <x:si>
    <x:t>설치비포함</x:t>
  </x:si>
  <x:si>
    <x:t>010107</x:t>
  </x:si>
  <x:si>
    <x:t>BZZ*%%</x:t>
  </x:si>
  <x:si>
    <x:t>3.56</x:t>
  </x:si>
  <x:si>
    <x:t>경량벽체 철거</x:t>
  </x:si>
  <x:si>
    <x:t>B10+B20</x:t>
  </x:si>
  <x:si>
    <x:t>환경보전비</x:t>
  </x:si>
  <x:si>
    <x:t>거울포함</x:t>
  </x:si>
  <x:si>
    <x:t>벽체틀 설치</x:t>
  </x:si>
  <x:si>
    <x:t>철재루버철거</x:t>
  </x:si>
  <x:si>
    <x:t>큐비클칸막이</x:t>
  </x:si>
  <x:si>
    <x:t>P10+P20</x:t>
  </x:si>
  <x:si>
    <x:t>010305</x:t>
  </x:si>
  <x:si>
    <x:t>SEQNO</x:t>
  </x:si>
  <x:si>
    <x:t>4.75</x:t>
  </x:si>
  <x:si>
    <x:t>010106</x:t>
  </x:si>
  <x:si>
    <x:t>마이텍스설치</x:t>
  </x:si>
  <x:si>
    <x:t>010205</x:t>
  </x:si>
  <x:si>
    <x:t>010310</x:t>
  </x:si>
  <x:si>
    <x:t>인조대리석</x:t>
  </x:si>
  <x:si>
    <x:t>창대석설치</x:t>
  </x:si>
  <x:si>
    <x:t>방염실크도배</x:t>
  </x:si>
  <x:si>
    <x:t>182711</x:t>
  </x:si>
  <x:si>
    <x:t>GSW 01</x:t>
  </x:si>
  <x:si>
    <x:t>010307</x:t>
  </x:si>
  <x:si>
    <x:t>P10*%%</x:t>
  </x:si>
  <x:si>
    <x:t>계 * 3%</x:t>
  </x:si>
  <x:si>
    <x:t>▶바로가기</x:t>
  </x:si>
  <x:si>
    <x:t>롤스크린</x:t>
  </x:si>
  <x:si>
    <x:t>01 건축공사</x:t>
  </x:si>
  <x:si>
    <x:t>합산제외</x:t>
  </x:si>
  <x:si>
    <x:t>걸레받이 설치</x:t>
  </x:si>
  <x:si>
    <x:t>0.09</x:t>
  </x:si>
  <x:si>
    <x:t>타일 철거</x:t>
  </x:si>
  <x:si>
    <x:t>010104</x:t>
  </x:si>
  <x:si>
    <x:t>벽체, 건식</x:t>
  </x:si>
  <x:si>
    <x:t>무지방염</x:t>
  </x:si>
  <x:si>
    <x:t>석고판 해체</x:t>
  </x:si>
  <x:si>
    <x:t>혼합건설폐기물</x:t>
  </x:si>
  <x:si>
    <x:t>벽지 철거</x:t>
  </x:si>
  <x:si>
    <x:t>010309</x:t>
  </x:si>
  <x:si>
    <x:t>단면마감판설처</x:t>
  </x:si>
  <x:si>
    <x:t>DZZ*%%</x:t>
  </x:si>
  <x:si>
    <x:t>010108</x:t>
  </x:si>
  <x:si>
    <x:t>0.006</x:t>
  </x:si>
  <x:si>
    <x:t>흡음텍스 해체</x:t>
  </x:si>
  <x:si>
    <x:t>010105</x:t>
  </x:si>
  <x:si>
    <x:t>노  무  비</x:t>
  </x:si>
  <x:si>
    <x:t>경량벽체신설</x:t>
  </x:si>
  <x:si>
    <x:t>3.11</x:t>
  </x:si>
  <x:si>
    <x:t>JUK5</x:t>
  </x:si>
  <x:si>
    <x:t>인력품의 3%</x:t>
  </x:si>
  <x:si>
    <x:t>JUK12</x:t>
  </x:si>
  <x:si>
    <x:t>JUK8</x:t>
  </x:si>
  <x:si>
    <x:t>JUK17</x:t>
  </x:si>
  <x:si>
    <x:t>단  가</x:t>
  </x:si>
  <x:si>
    <x:t>3.595</x:t>
  </x:si>
  <x:si>
    <x:t>JUK9</x:t>
  </x:si>
  <x:si>
    <x:t>30*30소송목구조틀/15T M.D.F 1PLY(양면), 단면 마감판설치(THK4 라운드합판 3PLY)</x:t>
  </x:si>
  <x:si>
    <x:t>바탕합판면위+12TM.D.F &amp; 벽체틀+4T 라운드합판 3P</x:t>
  </x:si>
  <x:si>
    <x:t>열경화성수지천장재, SMC, 600×300×1.2T 설치비포함</x:t>
  </x:si>
  <x:si>
    <x:t>Z:in , 0.42 x 1220mm NW (방염 프리미엄우드)</x:t>
  </x:si>
  <x:si>
    <x:t>[7등급+7등급미만] 130억 미만 ~ 81억(고시금액) 이상</x:t>
  </x:si>
  <x:si>
    <x:t>[ [RISE 1-2]튜링연구소 실험실 환경 고도화 구축공사 ]</x:t>
  </x:si>
  <x:si>
    <x:t>일반용경질폴리염화비닐이음관, ∮125*∮100mm, PVC YT관, DTS</x:t>
  </x:si>
  <x:si>
    <x:t>STUD 100형/24K50T 그라스울 충진/THK12 합판 1PLY(단면)/THK9.5 석고보드 2PLY(단면)</x:t>
  </x:si>
  <x:si>
    <x:t>STUD 100형/24K50T 그라스울 충진/THK9.5석고보드2PLY(양면)</x:t>
  </x:si>
  <x:si>
    <x:t>수량</x:t>
  </x:si>
  <x:si>
    <x:t>개소</x:t>
  </x:si>
  <x:si>
    <x:t>대</x:t>
  </x:si>
  <x:si>
    <x:t>01</x:t>
  </x:si>
  <x:si>
    <x:t>식</x:t>
  </x:si>
  <x:si>
    <x:t/>
  </x:si>
  <x:si>
    <x:t>계</x:t>
  </x:si>
  <x:si>
    <x:t>단위</x:t>
  </x:si>
  <x:si>
    <x:t>벽체</x:t>
  </x:si>
  <x:si>
    <x:t>일위</x:t>
  </x:si>
  <x:si>
    <x:t>단산</x:t>
  </x:si>
  <x:si>
    <x:t>P20</x:t>
  </x:si>
  <x:si>
    <x:t>EA</x:t>
  </x:si>
  <x:si>
    <x:t>6</x:t>
  </x:si>
  <x:si>
    <x:t>인</x:t>
  </x:si>
  <x:si>
    <x:t>E10</x:t>
  </x:si>
  <x:si>
    <x:t>0.3</x:t>
  </x:si>
  <x:si>
    <x:t>CA0</x:t>
  </x:si>
  <x:si>
    <x:t>CT1</x:t>
  </x:si>
  <x:si>
    <x:t>A10</x:t>
  </x:si>
  <x:si>
    <x:t>0</x:t>
  </x:si>
  <x:si>
    <x:t>TON</x:t>
  </x:si>
  <x:si>
    <x:t>M2</x:t>
  </x:si>
  <x:si>
    <x:t>BZZ</x:t>
  </x:si>
  <x:si>
    <x:t>CQ0</x:t>
  </x:si>
  <x:si>
    <x:t>CB0</x:t>
  </x:si>
  <x:si>
    <x:t>AZZ</x:t>
  </x:si>
  <x:si>
    <x:t>CC0</x:t>
  </x:si>
  <x:si>
    <x:t>3</x:t>
  </x:si>
  <x:si>
    <x:t>E20</x:t>
  </x:si>
  <x:si>
    <x:t>CT2</x:t>
  </x:si>
  <x:si>
    <x:t>메모장</x:t>
  </x:si>
  <x:si>
    <x:t>C90</x:t>
  </x:si>
  <x:si>
    <x:t>점검구</x:t>
  </x:si>
  <x:si>
    <x:t>F70</x:t>
  </x:si>
  <x:si>
    <x:t>B20</x:t>
  </x:si>
  <x:si>
    <x:t>C30</x:t>
  </x:si>
  <x:si>
    <x:t>조정률</x:t>
  </x:si>
  <x:si>
    <x:t>벽</x:t>
  </x:si>
  <x:si>
    <x:t>10</x:t>
  </x:si>
  <x:si>
    <x:t>CZZ</x:t>
  </x:si>
  <x:si>
    <x:t>CH0</x:t>
  </x:si>
  <x:si>
    <x:t>CT0</x:t>
  </x:si>
  <x:si>
    <x:t>A20</x:t>
  </x:si>
  <x:si>
    <x:t>DZZ</x:t>
  </x:si>
  <x:si>
    <x:t>P30</x:t>
  </x:si>
  <x:si>
    <x:t>바닥</x:t>
  </x:si>
  <x:si>
    <x:t>B10</x:t>
  </x:si>
  <x:si>
    <x:t>CD0</x:t>
  </x:si>
  <x:si>
    <x:t>산근</x:t>
  </x:si>
  <x:si>
    <x:t>천장</x:t>
  </x:si>
  <x:si>
    <x:t>적용률</x:t>
  </x:si>
  <x:si>
    <x:t>수직부</x:t>
  </x:si>
  <x:si>
    <x:t>SET</x:t>
  </x:si>
  <x:si>
    <x:t>P10</x:t>
  </x:si>
  <x:si>
    <x:t>변수</x:t>
  </x:si>
  <x:si>
    <x:t>M</x:t>
  </x:si>
  <x:si>
    <x:t>설정</x:t>
  </x:si>
  <x:si>
    <x:t>조</x:t>
  </x:si>
  <x:si>
    <x:t>자재</x:t>
  </x:si>
  <x:si>
    <x:t>8</x:t>
  </x:si>
  <x:si>
    <x:t>개</x:t>
  </x:si>
  <x:si>
    <x:t>A</x:t>
  </x:si>
  <x:si>
    <x:t>THK9 M.D.F / 필름마감</x:t>
  </x:si>
  <x:si>
    <x:t>석고판나사못붙임(바탕용,천장)</x:t>
  </x:si>
  <x:si>
    <x:t>구        성        비</x:t>
  </x:si>
  <x:si>
    <x:t>[ 소          계 ]</x:t>
  </x:si>
  <x:si>
    <x:t>300*300, 부자재+시공비포함</x:t>
  </x:si>
  <x:si>
    <x:t>W:50, 9T M.D.F+필름마감</x:t>
  </x:si>
  <x:si>
    <x:t>순   공   사   원   가</x:t>
  </x:si>
  <x:si>
    <x:t>중밀도섬유판, THK9×1PLY</x:t>
  </x:si>
  <x:si>
    <x:t>중밀도섬유판, THK30×1PLY</x:t>
  </x:si>
  <x:si>
    <x:t>중밀도섬유판, THK15×1PLY</x:t>
  </x:si>
  <x:si>
    <x:t>입구 바닥 단차부위 재료분리대설치</x:t>
  </x:si>
  <x:si>
    <x:t>(AZZ+B10+C30)*%%</x:t>
  </x:si>
  <x:si>
    <x:t>0202 위생도기 및 배관설치공사</x:t>
  </x:si>
  <x:si>
    <x:t>복도 이중천정제작(코너라운드형)</x:t>
  </x:si>
  <x:si>
    <x:t>W:30, 9T M.D.F+필름마감</x:t>
  </x:si>
  <x:si>
    <x:t>도면기준, 하드웨어 외 일체포함</x:t>
  </x:si>
  <x:si>
    <x:t>300*600, 부자재+시공비포함</x:t>
  </x:si>
  <x:si>
    <x:t>이              윤</x:t>
  </x:si>
  <x:si>
    <x:t>AL(컬러), 450×450mm</x:t>
  </x:si>
  <x:si>
    <x:t>(BZZ+CZZ+E10)*%%</x:t>
  </x:si>
  <x:si>
    <x:t>[ 합           계 ]</x:t>
  </x:si>
  <x:si>
    <x:t>m-BAR, H:1m이상(인써트무)</x:t>
  </x:si>
  <x:si>
    <x:t>중밀도섬유판, THK12×1PLY</x:t>
  </x:si>
  <x:si>
    <x:t>0102  4층 실험실,수면실</x:t>
  </x:si>
  <x:si>
    <x:t>혼합건설폐기물 상차비 및 운반비</x:t>
  </x:si>
  <x:si>
    <x:t>(AZZ+B10+Q10/1.1)*%%</x:t>
  </x:si>
  <x:si>
    <x:t>CLIP-BAR, H:1m이상(인써트무)</x:t>
  </x:si>
  <x:si>
    <x:t>30*30소송목구조틀/9.5T석고보드2P</x:t>
  </x:si>
  <x:si>
    <x:t>870*2670,창호도기준,사인물포함</x:t>
  </x:si>
  <x:si>
    <x:t>2300*1200, 창호도기준, 사인물포함</x:t>
  </x:si>
  <x:si>
    <x:t>1800*2240, 창호도기준, 사인물포함</x:t>
  </x:si>
  <x:si>
    <x:t>바탕정리 및 자재비(고강도)+시공비포함</x:t>
  </x:si>
  <x:si>
    <x:t>30*30소송목구조틀/9T합판 1PLY</x:t>
  </x:si>
  <x:si>
    <x:t>4250*2240, 창호도기준, 사인물포함</x:t>
  </x:si>
  <x:si>
    <x:t>(재료비+직노+기계경비) * 0.3%</x:t>
  </x:si>
  <x:si>
    <x:t>(노무비+경비+일반관리비) * 10%</x:t>
  </x:si>
  <x:si>
    <x:t>(재료비+직노+도급자관급) * 3.11%</x:t>
  </x:si>
  <x:si>
    <x:t>시스템비계 설치 및 해체(인력/외부)</x:t>
  </x:si>
  <x:si>
    <x:t>내부, 2회, 1급, 석고보드면(올퍼티)</x:t>
  </x:si>
  <x:si>
    <x:t>불연성 건설폐기물에 가연성 5% 이하 혼합</x:t>
  </x:si>
  <x:si>
    <x:t>4000*2240, 창호도기준, 사인물포함</x:t>
  </x:si>
  <x:si>
    <x:t>기존 테두리면철거후, 30*30소송목구조틀/9.5T석고보드 2PLY</x:t>
  </x:si>
  <x:si>
    <x:t>30*30소송목구조틀/9.5T석고보드1P/9T M.D.F1P+필름마감</x:t>
  </x:si>
  <x:si>
    <x:t>100형스터드+24K50T그라스울충진+9.5T석고보드1PLY(양면)</x:t>
  </x:si>
  <x:si>
    <x:t>직접노무비 * 4.75%</x:t>
  </x:si>
  <x:si>
    <x:t>창호철거(소운반품포함)</x:t>
  </x:si>
  <x:si>
    <x:t>계단형몰딩/지정 기성래핑마감</x:t>
  </x:si>
  <x:si>
    <x:t>010201  가설공사</x:t>
  </x:si>
  <x:si>
    <x:t>YZA001000000</x:t>
  </x:si>
  <x:si>
    <x:t>카페트 및 비닐 시트류 철거</x:t>
  </x:si>
  <x:si>
    <x:t>공   급    가   액</x:t>
  </x:si>
  <x:si>
    <x:t>0103  3층 남,여화장실</x:t>
  </x:si>
  <x:si>
    <x:t>일반9.5mm×2PLY</x:t>
  </x:si>
  <x:si>
    <x:t>010103  창호및유리공사</x:t>
  </x:si>
  <x:si>
    <x:t>부  가  가  치  세</x:t>
  </x:si>
  <x:si>
    <x:t>ZZB700100000</x:t>
  </x:si>
  <x:si>
    <x:t>010202  금속공사</x:t>
  </x:si>
  <x:si>
    <x:t>복도 코너라운드 게이트설치</x:t>
  </x:si>
  <x:si>
    <x:t>YZD007000000</x:t>
  </x:si>
  <x:si>
    <x:t>ZZB110100000</x:t>
  </x:si>
  <x:si>
    <x:t>010105  미장/도장공사</x:t>
  </x:si>
  <x:si>
    <x:t>M-BAR,일부자재재사용</x:t>
  </x:si>
  <x:si>
    <x:t>ZZB000100000</x:t>
  </x:si>
  <x:si>
    <x:t>010306  타일공사</x:t>
  </x:si>
  <x:si>
    <x:t>ZZF000100000</x:t>
  </x:si>
  <x:si>
    <x:t>인테리어필름(창호리폼포함)</x:t>
  </x:si>
  <x:si>
    <x:t>010203  수장공사</x:t>
  </x:si>
  <x:si>
    <x:t>ZZB120300000</x:t>
  </x:si>
  <x:si>
    <x:t>0203 냉난방설치공사</x:t>
  </x:si>
  <x:si>
    <x:t>010107  철거공사</x:t>
  </x:si>
  <x:si>
    <x:t>복도 소화전벽면 장식마감B</x:t>
  </x:si>
  <x:si>
    <x:t>010205  폐기물처리비</x:t>
  </x:si>
  <x:si>
    <x:t>YZS004000000</x:t>
  </x:si>
  <x:si>
    <x:t>010302  금속공사</x:t>
  </x:si>
  <x:si>
    <x:t>YZS002000000</x:t>
  </x:si>
  <x:si>
    <x:t>0101  4층 튜링연구소</x:t>
  </x:si>
  <x:si>
    <x:t>010304  조적공사</x:t>
  </x:si>
  <x:si>
    <x:t>건강보험료* 13.14%</x:t>
  </x:si>
  <x:si>
    <x:t>30×30 @450×450</x:t>
  </x:si>
  <x:si>
    <x:t>010310  철거공사</x:t>
  </x:si>
  <x:si>
    <x:t>목조, 철골조, 조적조</x:t>
  </x:si>
  <x:si>
    <x:t>010301  가설공사</x:t>
  </x:si>
  <x:si>
    <x:t>일반9.5mm×1PLY</x:t>
  </x:si>
  <x:si>
    <x:t>경량벽체신설 (DW1)</x:t>
  </x:si>
  <x:si>
    <x:t>ZZD000100000</x:t>
  </x:si>
  <x:si>
    <x:t>코너 스텐재료분리대설치</x:t>
  </x:si>
  <x:si>
    <x:t>ZZB300100000</x:t>
  </x:si>
  <x:si>
    <x:t>경량벽체신설 (DW2)</x:t>
  </x:si>
  <x:si>
    <x:t>천정 기성 래핑몰딩설치</x:t>
  </x:si>
  <x:si>
    <x:t>직접노무비* 3.595%</x:t>
  </x:si>
  <x:si>
    <x:t>복도 소화전벽면 장식마감A</x:t>
  </x:si>
  <x:si>
    <x:t>ZZA000100000</x:t>
  </x:si>
  <x:si>
    <x:t>YZS001000000</x:t>
  </x:si>
  <x:si>
    <x:t>010309  부대공사</x:t>
  </x:si>
  <x:si>
    <x:t>YZS003000000</x:t>
  </x:si>
  <x:si>
    <x:t>ZZB120200000</x:t>
  </x:si>
  <x:si>
    <x:t>5억미만, 일반건설공사(갑)</x:t>
  </x:si>
  <x:si>
    <x:t>WD1(양개형 ABS도어)</x:t>
  </x:si>
  <x:si>
    <x:t>010106  수장공사</x:t>
  </x:si>
  <x:si>
    <x:t>010101  가설공사</x:t>
  </x:si>
  <x:si>
    <x:t>(재료비+노무비)* 3%</x:t>
  </x:si>
  <x:si>
    <x:t>바탕만들기+수성페인트 롤러칠</x:t>
  </x:si>
  <x:si>
    <x:t>창가측 상부벽면 감싸기</x:t>
  </x:si>
  <x:si>
    <x:t>0205 폐기물처리공사</x:t>
  </x:si>
  <x:si>
    <x:t>12mm,오로라 동등이상제품</x:t>
  </x:si>
  <x:si>
    <x:t>010307  도장공사</x:t>
  </x:si>
  <x:si>
    <x:t>010303  창호및유리공사</x:t>
  </x:si>
  <x:si>
    <x:t>석고판나사못붙임(바탕용,벽)</x:t>
  </x:si>
  <x:si>
    <x:t>2450*2340,창호도기준</x:t>
  </x:si>
  <x:si>
    <x:t>방수바탕처리 + 벽 1mm</x:t>
  </x:si>
  <x:si>
    <x:t>(AZZ+BZZ)*%%</x:t>
  </x:si>
  <x:si>
    <x:t>유리형 에칭 소변칸막이</x:t>
  </x:si>
  <x:si>
    <x:t>010305  방수공사</x:t>
  </x:si>
  <x:si>
    <x:t>공사기간 1개월이상 건설공사</x:t>
  </x:si>
  <x:si>
    <x:t>010108  폐기물처리비</x:t>
  </x:si>
  <x:si>
    <x:t>010311  폐기물처리비</x:t>
  </x:si>
  <x:si>
    <x:t>도배,도장 바탕벽면설치</x:t>
  </x:si>
  <x:si>
    <x:t>타원형 간접거울</x:t>
  </x:si>
  <x:si>
    <x:t>0.5B조적쌓기</x:t>
  </x:si>
  <x:si>
    <x:t>3단6m, 3개월</x:t>
  </x:si>
  <x:si>
    <x:t>노무비* 0.09%</x:t>
  </x:si>
  <x:si>
    <x:t>AZZ+BZZ+CZZ</x:t>
  </x:si>
  <x:si>
    <x:t>산출경비(기계경비)</x:t>
  </x:si>
  <x:si>
    <x:t>50900450</x:t>
  </x:si>
  <x:si>
    <x:t>유성페인트 롤러칠</x:t>
  </x:si>
  <x:si>
    <x:t>공 종 별 내 역 서</x:t>
  </x:si>
  <x:si>
    <x:t>해체재 재사용 안함</x:t>
  </x:si>
  <x:si>
    <x:t>조명 및 설치비포함</x:t>
  </x:si>
  <x:si>
    <x:t>공급가액 * 10%</x:t>
  </x:si>
  <x:si>
    <x:t>합      계</x:t>
  </x:si>
  <x:si>
    <x:t>노인장기요양보험료</x:t>
  </x:si>
  <x:si>
    <x:t>경      비</x:t>
  </x:si>
  <x:si>
    <x:t>공 종 별 집 계 표</x:t>
  </x:si>
  <x:si>
    <x:t>건축공사+기계설비공사</x:t>
  </x:si>
  <x:si>
    <x:t>H=100, T=12</x:t>
  </x:si>
  <x:si>
    <x:t>비      고</x:t>
  </x:si>
  <x:si>
    <x:t>12T, 시공비포함</x:t>
  </x:si>
  <x:si>
    <x:t>노무비 * 1.01%</x:t>
  </x:si>
  <x:si>
    <x:t>20120321</x:t>
  </x:si>
  <x:si>
    <x:t>규      격</x:t>
  </x:si>
  <x:si>
    <x:t>02 기계설비공사</x:t>
  </x:si>
  <x:si>
    <x:t>일부들뜸부위 미장보수</x:t>
  </x:si>
  <x:si>
    <x:t>일체형 세면대철거</x:t>
  </x:si>
  <x:si>
    <x:t>품      목</x:t>
  </x:si>
  <x:si>
    <x:t>1.2T스텐절곡설치</x:t>
  </x:si>
  <x:si>
    <x:t>010308  석공사</x:t>
  </x:si>
  <x:si>
    <x:t>15*15*1.0mm</x:t>
  </x:si>
  <x:si>
    <x:t>0201 환기설치공사</x:t>
  </x:si>
  <x:si>
    <x:t>큐비클칸막이철거</x:t>
  </x:si>
  <x:si>
    <x:t>랜덤두께, 도면참조</x:t>
  </x:si>
  <x:si>
    <x:t>벽면 도기질타일붙임</x:t>
  </x:si>
  <x:si>
    <x:t>0204 부대공사</x:t>
  </x:si>
  <x:si>
    <x:t>석면피해구제분담금</x:t>
  </x:si>
  <x:si>
    <x:t>직접노무비* 6%</x:t>
  </x:si>
  <x:si>
    <x:t>철재면, 2회. 1급</x:t>
  </x:si>
  <x:si>
    <x:t>열경화수지천장판 철거</x:t>
  </x:si>
  <x:si>
    <x:t>건축물 현장정리</x:t>
  </x:si>
  <x:si>
    <x:t>복도천정 바탕합판설치</x:t>
  </x:si>
  <x:si>
    <x:t>4층 실험실,수면실</x:t>
  </x:si>
  <x:si>
    <x:t>경        비</x:t>
  </x:si>
  <x:si>
    <x:t>산업안전보건관리비</x:t>
  </x:si>
  <x:si>
    <x:t>바닥 자기질타일붙임</x:t>
  </x:si>
  <x:si>
    <x:t>010104  목공사</x:t>
  </x:si>
  <x:si>
    <x:t>노무비*3.56%</x:t>
  </x:si>
  <x:si>
    <x:t>이동식강관말비계</x:t>
  </x:si>
  <x:si>
    <x:t>우레탄방수(비노출)</x:t>
  </x:si>
  <x:si>
    <x:t>자재비+시공비포함</x:t>
  </x:si>
  <x:si>
    <x:t>4층 튜링연구소</x:t>
  </x:si>
  <x:si>
    <x:t>시멘트 액체방수 바름</x:t>
  </x:si>
  <x:si>
    <x:t>노   무   비</x:t>
  </x:si>
  <x:si>
    <x:t>비        목</x:t>
  </x:si>
  <x:si>
    <x:t>55188833</x:t>
  </x:si>
  <x:si>
    <x:t>1단2m, 3개월</x:t>
  </x:si>
  <x:si>
    <x:t>국민  연금  보험료</x:t>
  </x:si>
  <x:si>
    <x:t>재   료   비</x:t>
  </x:si>
  <x:si>
    <x:t>금      액</x:t>
  </x:si>
  <x:si>
    <x:t>국민  건강  보험료</x:t>
  </x:si>
  <x:si>
    <x:t>A10+A20-A30</x:t>
  </x:si>
  <x:si>
    <x:t>벽, MDF붙임</x:t>
  </x:si>
  <x:si>
    <x:t>노무비* 0.006%</x:t>
  </x:si>
  <x:si>
    <x:t>세면대 하부장설치</x:t>
  </x:si>
  <x:si>
    <x:t>열경화성수지천장재</x:t>
  </x:si>
  <x:si>
    <x:t>중앙계단실천정 보수</x:t>
  </x:si>
  <x:si>
    <x:t>ITEMSEQNO</x:t>
  </x:si>
  <x:si>
    <x:t>AL몰딩설치(L형)</x:t>
  </x:si>
  <x:si>
    <x:t>12T, W:170</x:t>
  </x:si>
  <x:si>
    <x:t>경량 구조틀 철거</x:t>
  </x:si>
  <x:si>
    <x:t>3층 남,여화장실</x:t>
  </x:si>
  <x:si>
    <x:t>아연각관+도어포함</x:t>
  </x:si>
  <x:si>
    <x:t>GSWD1(편개형 슬라이딩도어,고정유리 및 후레임신설)</x:t>
  </x:si>
  <x:si>
    <x:t>금액: 일금  영원정()</x:t>
  </x:si>
  <x:si>
    <x:t>동배관(보온재포함), 15.88</x:t>
  </x:si>
  <x:si>
    <x:t>동배관(보온재포함), 9.52</x:t>
  </x:si>
  <x:si>
    <x:t>D100, 콘크리트 150mm, 벽</x:t>
  </x:si>
  <x:si>
    <x:t>혼합건설폐기물(불연성95%이상)</x:t>
  </x:si>
  <x:si>
    <x:t>1-2.위생도기 및 배관설치공사</x:t>
  </x:si>
  <x:si>
    <x:t>동배관(보온재포함), 12.7</x:t>
  </x:si>
  <x:si>
    <x:t>실외기 받침대</x:t>
  </x:si>
  <x:si>
    <x:t>D100</x:t>
  </x:si>
  <x:si>
    <x:t>공조덕트</x:t>
  </x:si>
  <x:si>
    <x:t>세면기 철거</x:t>
  </x:si>
  <x:si>
    <x:t>화장지걸이</x:t>
  </x:si>
  <x:si>
    <x:t>D125</x:t>
  </x:si>
  <x:si>
    <x:t>디퓨져이설</x:t>
  </x:si>
  <x:si>
    <x:t>양변기 철거</x:t>
  </x:si>
  <x:si>
    <x:t>동배관(보온재포함), 6.35</x:t>
  </x:si>
  <x:si>
    <x:t>∮20mm, 엘보90°, SP</x:t>
  </x:si>
  <x:si>
    <x:t>PREMTB200, 유선리모컨</x:t>
  </x:si>
  <x:si>
    <x:t>일반배관용스테인리스강관관이음쇠</x:t>
  </x:si>
  <x:si>
    <x:t>저소음 AS파이프이음관, 75mm, 90˚엘보</x:t>
  </x:si>
  <x:si>
    <x:t>RPUW062S2(9)S, 냉난방실외기, 6HP</x:t>
  </x:si>
  <x:si>
    <x:t>공조덕트, 플렉시블, 알루미늄, ∮100mm</x:t>
  </x:si>
  <x:si>
    <x:t>배수용주철이형관, ∮75mm, 노허브, 커플링</x:t>
  </x:si>
  <x:si>
    <x:t>저소음 AS파이프이음관, 75mm, 45˚엘보</x:t>
  </x:si>
  <x:si>
    <x:t>PFP-WA0UB, 4WAY 듀얼베인판넬 (블랙)</x:t>
  </x:si>
  <x:si>
    <x:t>RNW0601A2S, 냉난방실내기, 2.0HP</x:t>
  </x:si>
  <x:si>
    <x:t>배수용주철이형관, ∮50mm, 노허브, 커플링</x:t>
  </x:si>
  <x:si>
    <x:t>저소음 AS파이프이음관, 50mm, 90˚엘보</x:t>
  </x:si>
  <x:si>
    <x:t>R-W0520C2S, 냉난방실내기, 1.5HP</x:t>
  </x:si>
  <x:si>
    <x:t>일반용경질폴리염화비닐이음관, ∮125mm, 90˚단곡관(DTS)</x:t>
  </x:si>
  <x:si>
    <x:t>일반용경질폴리염화비닐이음관, ∮100mm, 90˚단곡관(DTS)</x:t>
  </x:si>
  <x:si>
    <x:t>∮25*25.4mm, 암어댑터소켓, SP</x:t>
  </x:si>
  <x:si>
    <x:t>일반배관용스테인리스강관, K형, ∮20mm</x:t>
  </x:si>
  <x:si>
    <x:t>일반배관용스테인리스강관, K형, ∮25mm</x:t>
  </x:si>
  <x:si>
    <x:t>KSU 312, 트랩탈착식, 센서내장형</x:t>
  </x:si>
  <x:si>
    <x:t>∮20*19.1mm, 암어댑터소켓, SP</x:t>
  </x:si>
  <x:si>
    <x:t>∮20*19.1mm, K-유니언, SP</x:t>
  </x:si>
  <x:si>
    <x:t>24톤 덤프트럭, 건설폐재류, 30KM</x:t>
  </x:si>
  <x:si>
    <x:t>∮13*12.7mm, 암어댑터소켓, SP</x:t>
  </x:si>
  <x:si>
    <x:t>∮20*19.1mm, 숫어댑터소켓, SP</x:t>
  </x:si>
  <x:si>
    <x:t>잡재료비</x:t>
  </x:si>
  <x:si>
    <x:t>내선전공</x:t>
  </x:si>
  <x:si>
    <x:t>냉난방공조공사</x:t>
  </x:si>
  <x:si>
    <x:t>5t*D20</x:t>
  </x:si>
  <x:si>
    <x:t>소변기 철거</x:t>
  </x:si>
  <x:si>
    <x:t>점보케이스</x:t>
  </x:si>
  <x:si>
    <x:t>D150, 콘크리트 300mm, 벽</x:t>
  </x:si>
  <x:si>
    <x:t>실내통신선(리모컨선 및 CD관포함)</x:t>
  </x:si>
  <x:si>
    <x:t>KS L1050B, S/L</x:t>
  </x:si>
  <x:si>
    <x:t>저소음 AS파이프, D100</x:t>
  </x:si>
  <x:si>
    <x:t>저소음 AS파이프이음관</x:t>
  </x:si>
  <x:si>
    <x:t>일반용경질폴리염화비닐관</x:t>
  </x:si>
  <x:si>
    <x:t>저소음 AS파이프, D50</x:t>
  </x:si>
  <x:si>
    <x:t>∮25mm, 캡, SP</x:t>
  </x:si>
  <x:si>
    <x:t>저소음 AS파이프, D75</x:t>
  </x:si>
  <x:si>
    <x:t>스테인리스밴드, ∮100mm</x:t>
  </x:si>
  <x:si>
    <x:t>일반용경질폴리염화비닐이음관</x:t>
  </x:si>
  <x:si>
    <x:t>∮20*13mm, 티, SP</x:t>
  </x:si>
  <x:si>
    <x:t>건설폐기물수집운반비(운반비)</x:t>
  </x:si>
  <x:si>
    <x:t>PVC(보온재포함), 25</x:t>
  </x:si>
  <x:si>
    <x:t>PBL-1601H2, 분기관</x:t>
  </x:si>
  <x:si>
    <x:t>D50, 콘크리트 150mm</x:t>
  </x:si>
  <x:si>
    <x:t>∮20mm, 캡, SP</x:t>
  </x:si>
  <x:si>
    <x:t>배관커버 및 주름자바라</x:t>
  </x:si>
  <x:si>
    <x:t>∮25*20mm, 티, SP</x:t>
  </x:si>
  <x:si>
    <x:t>D75, 콘크리트 150mm</x:t>
  </x:si>
  <x:si>
    <x:t>건설폐기물수집운반비(상차비)</x:t>
  </x:si>
  <x:si>
    <x:t>24톤 덤프트럭, 건설폐재류</x:t>
  </x:si>
  <x:si>
    <x:t>일반배관용스테인리스강관</x:t>
  </x:si>
  <x:si>
    <x:t>배관공</x:t>
  </x:si>
  <x:si>
    <x:t>위생공</x:t>
  </x:si>
  <x:si>
    <x:t>ABS</x:t>
  </x:si>
  <x:si>
    <x:t>D80</x:t>
  </x:si>
  <x:si>
    <x:t>D50</x:t>
  </x:si>
  <x:si>
    <x:t>볼밸브</x:t>
  </x:si>
  <x:si>
    <x:t>대변기</x:t>
  </x:si>
  <x:si>
    <x:t>D25</x:t>
  </x:si>
  <x:si>
    <x:t>덕트공</x:t>
  </x:si>
  <x:si>
    <x:t>소변기</x:t>
  </x:si>
  <x:si>
    <x:t>세면기</x:t>
  </x:si>
  <x:si>
    <x:t>D20</x:t>
  </x:si>
  <x:si>
    <x:t>KG</x:t>
  </x:si>
  <x:si>
    <x:t>수채</x:t>
  </x:si>
  <x:si>
    <x:t>철거공</x:t>
  </x:si>
  <x:si>
    <x:t>비누대</x:t>
  </x:si>
  <x:si>
    <x:t>일반용 VN SDR 33(구 VG2), ∮100mm</x:t>
  </x:si>
  <x:si>
    <x:t>구멍뚫기(코어드릴)</x:t>
  </x:si>
  <x:si>
    <x:t>일반행거(달대볼트)</x:t>
  </x:si>
  <x:si>
    <x:t>소제용수채, 2구멍</x:t>
  </x:si>
  <x:si>
    <x:t>KCM-2000 이상</x:t>
  </x:si>
  <x:si>
    <x:t>화장지걸이, 휴지걸이</x:t>
  </x:si>
  <x:si>
    <x:t>주철관, D100</x:t>
  </x:si>
  <x:si>
    <x:t>오배수배관 철거</x:t>
  </x:si>
  <x:si>
    <x:t>전기온수기 이설</x:t>
  </x:si>
  <x:si>
    <x:t>주철관, D75</x:t>
  </x:si>
  <x:si>
    <x:t>2.폐기물처리공사</x:t>
  </x:si>
  <x:si>
    <x:t>주철관, D50</x:t>
  </x:si>
  <x:si>
    <x:t>폐자재처리수수료</x:t>
  </x:si>
  <x:si>
    <x:t>벽부형환풍기 철거</x:t>
  </x:si>
  <x:si>
    <x:t>1-4.부대공사</x:t>
  </x:si>
  <x:si>
    <x:t>R-410, 냉매</x:t>
  </x:si>
  <x:si>
    <x:t>D20, 보온재포함</x:t>
  </x:si>
  <x:si>
    <x:t>급수급탕배관 철거</x:t>
  </x:si>
  <x:si>
    <x:t>D25, 보온재포함</x:t>
  </x:si>
  <x:si>
    <x:t>중앙제어기, ACP</x:t>
  </x:si>
  <x:si>
    <x:t>일반용 VN SDR 33(구 VG2), ∮125mm</x:t>
  </x:si>
  <x:si>
    <x:t>환풍기(천정형)</x:t>
  </x:si>
  <x:si>
    <x:t>주재료비의 3%</x:t>
  </x:si>
  <x:si>
    <x:t>1-1.환기설치공사</x:t>
  </x:si>
  <x:si>
    <x:t>일반용경질폴리염화비닐이음관, ∮125mm, PVC C.O., DTS</x:t>
  </x:si>
  <x:si>
    <x:t>볼밸브, ∮20mm*0.98MPa, 수동식, STS</x:t>
  </x:si>
  <x:si>
    <x:t>감압밸브, ∮20mm*0.98MPa, 냉온수, 나사</x:t>
  </x:si>
  <x:si>
    <x:t>절연행가(달대볼트)</x:t>
  </x:si>
  <x:si>
    <x:t>배수용주철이형관</x:t>
  </x:si>
  <x:si>
    <x:t>저소음 AS파이프</x:t>
  </x:si>
  <x:si>
    <x:t>공조용플렉시블덕트</x:t>
  </x:si>
  <x:si>
    <x:t>1-3.냉난방설치공사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</x:si>
</x:sst>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#,###;\-#,###;#"/>
    <x:numFmt numFmtId="165" formatCode="#,###;\-#,###;#;"/>
    <x:numFmt numFmtId="166" formatCode="#,##0.00#;\-#,##0.00#;#"/>
    <x:numFmt numFmtId="167" formatCode="#,###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맑은 고딕"/>
          <x:sz val="11"/>
          <x:color rgb="ff0000ff"/>
          <x:u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6"/>
          <x:color rgb="ff000000"/>
          <x:b val="1"/>
          <x:u/>
          <hs:underlineType val="1"/>
          <hs:underlineShape val="solid"/>
          <hs:underlineColor rgb="ff000000"/>
          <hs:size val="100"/>
          <hs:ratio val="100"/>
          <hs:spacing val="0"/>
          <hs:offset val="0"/>
        </x:font>
      </mc:Choice>
      <mc:Fallback>
        <x:font>
          <x:name val="돋움체"/>
          <x:sz val="16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u/>
        </x:font>
      </mc:Fallback>
    </mc:AlternateContent>
  </x:fonts>
  <x:fills count="2">
    <x:fill>
      <x:patternFill patternType="none"/>
    </x:fill>
    <x:fill>
      <x:patternFill patternType="gray125"/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41">
    <x:xf numFmtId="0" fontId="0" fillId="0" borderId="0" xfId="0" applyNumberFormat="1" applyAlignment="1">
      <x:alignment horizontal="general" vertical="bottom"/>
    </x:xf>
    <x:xf numFmtId="0" fontId="0" fillId="0" borderId="1" xfId="0" applyNumberForma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1" xfId="0" applyNumberFormat="1" applyBorder="1" applyAlignment="1">
      <x:alignment horizontal="left" vertical="center" wrapText="1"/>
    </x:xf>
    <x:xf numFmtId="0" fontId="0" fillId="0" borderId="2" xfId="0" applyNumberFormat="1" applyBorder="1" applyAlignment="1">
      <x:alignment horizontal="left" vertical="center" shrinkToFit="1"/>
    </x:xf>
    <x:xf numFmtId="0" fontId="0" fillId="0" borderId="0" xfId="0" applyNumberFormat="1" applyAlignment="1">
      <x:alignment horizontal="left" vertical="center" shrinkToFit="1"/>
    </x:xf>
    <x:xf numFmtId="0" fontId="0" fillId="0" borderId="1" xfId="0" applyNumberFormat="1" applyBorder="1" applyAlignment="1">
      <x:alignment horizontal="left" vertical="center"/>
    </x:xf>
    <x:xf numFmtId="165" fontId="0" fillId="0" borderId="1" xfId="0" applyNumberForma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3" xfId="0" applyNumberForma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6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0" fillId="0" borderId="1" xfId="0" applyNumberFormat="1" applyBorder="1" applyAlignment="1">
          <x:alignment horizontal="right" vertical="center" shrinkToFit="1"/>
        </x:xf>
      </mc:Fallback>
    </mc:AlternateContent>
    <x:xf numFmtId="41" fontId="0" fillId="0" borderId="1" xfId="0" applyNumberForma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0" fontId="0" fillId="0" borderId="1" xfId="0" quotePrefix="1" applyNumberFormat="1" applyFont="1" applyBorder="1" applyAlignment="1">
      <x:alignment horizontal="general" vertical="center" wrapText="1"/>
    </x:xf>
    <x:xf numFmtId="0" fontId="0" fillId="0" borderId="1" xfId="0" applyNumberFormat="1" applyFont="1" applyBorder="1" applyAlignment="1">
      <x:alignment horizontal="general" vertical="center" wrapText="1"/>
    </x:xf>
    <x:xf numFmtId="167" fontId="0" fillId="0" borderId="1" xfId="0" applyNumberFormat="1" applyFont="1" applyBorder="1" applyAlignment="1">
      <x:alignment horizontal="general" vertical="center" wrapText="1"/>
    </x:xf>
    <x:xf numFmtId="0" fontId="0" fillId="0" borderId="0" xfId="0" applyNumberFormat="1" applyAlignment="1">
      <x:alignment horizontal="general" vertical="center"/>
    </x:xf>
    <x:xf numFmtId="0" fontId="0" fillId="0" borderId="0" xfId="0" quotePrefix="1" applyNumberFormat="1" applyAlignment="1">
      <x:alignment horizontal="general" vertical="center"/>
    </x:xf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01%20&#44148;&#52629;%20&#44592;&#44228;&#49444;&#48708;%20&#44277;&#45236;&#50669;&#49436;%20(2).xlsx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공종별집계표"/>
      <x:sheetName val="공종별내역서"/>
      <x:sheetName val="일위대가목록"/>
      <x:sheetName val="일위대가"/>
      <x:sheetName val="단가대비표"/>
      <x:sheetName val="공량산출근거서"/>
      <x:sheetName val="공량설정"/>
      <x:sheetName val=" 공사설정 "/>
      <x:sheetName val="Sheet1"/>
    </x:sheetNames>
    <x:sheetDataSet>
      <x:sheetData sheetId="0" refreshError="0"/>
      <x:sheetData sheetId="1" refreshError="0"/>
      <x:sheetData sheetId="2" refreshError="0"/>
      <x:sheetData sheetId="3" refreshError="0"/>
      <x:sheetData sheetId="4" refreshError="0"/>
      <x:sheetData sheetId="5" refreshError="0">
        <x:row r="638"/>
        <x:row r="639"/>
        <x:row r="640"/>
        <x:row r="641"/>
        <x:row r="659"/>
        <x:row r="660"/>
        <x:row r="661"/>
      </x:sheetData>
      <x:sheetData sheetId="6" refreshError="0"/>
      <x:sheetData sheetId="7" refreshError="0"/>
      <x:sheetData sheetId="8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outlinePr applyStyles="0" summaryBelow="0" summaryRight="1" showOutlineSymbols="1"/>
    <x:pageSetUpPr autoPageBreaks="1" fitToPage="1"/>
  </x:sheetPr>
  <x:dimension ref="A1:O28"/>
  <x:sheetViews>
    <x:sheetView tabSelected="1" view="pageBreakPreview" topLeftCell="B1" zoomScale="85" zoomScaleNormal="85" zoomScaleSheetLayoutView="100" workbookViewId="0">
      <x:selection activeCell="F10" activeCellId="0" sqref="F10:F10"/>
    </x:sheetView>
  </x:sheetViews>
  <x:sheetFormatPr defaultColWidth="9.125" defaultRowHeight="16.39999999999999857891"/>
  <x:cols>
    <x:col min="1" max="1" width="9.125" hidden="1"/>
    <x:col min="2" max="3" width="4.625" customWidth="1"/>
    <x:col min="4" max="4" width="35.625" customWidth="1"/>
    <x:col min="5" max="5" width="25.625" customWidth="1"/>
    <x:col min="6" max="6" width="60.625" customWidth="1"/>
    <x:col min="7" max="7" width="30.625" customWidth="1"/>
    <x:col min="8" max="15" width="9.125" hidden="1"/>
  </x:cols>
  <x:sheetData>
    <x:row r="1" spans="1:7" ht="24" customHeight="1">
      <x:c r="A1" s="20" t="s">
        <x:v>23</x:v>
      </x:c>
      <x:c r="B1" s="20"/>
      <x:c r="C1" s="20"/>
      <x:c r="D1" s="20"/>
      <x:c r="E1" s="20"/>
      <x:c r="F1" s="20"/>
      <x:c r="G1" s="20"/>
    </x:row>
    <x:row r="2" spans="1:7" ht="21.94999999999999928946" customHeight="1">
      <x:c r="A2" s="21" t="s">
        <x:v>170</x:v>
      </x:c>
      <x:c r="B2" s="21"/>
      <x:c r="C2" s="21"/>
      <x:c r="D2" s="21"/>
      <x:c r="E2" s="21"/>
      <x:c r="F2" s="22" t="str">
        <x:f>"금액: 일금  "&amp;NUMBERSTRING(E28,1)&amp;"원정("&amp;TEXT(E28,"#,###원")&amp;")"</x:f>
        <x:v>금액: 일금  영원정()</x:v>
      </x:c>
      <x:c r="G2" s="22"/>
    </x:row>
    <x:row r="3" spans="1:9" ht="21.94999999999999928946" customHeight="1">
      <x:c r="A3" s="2" t="s">
        <x:v>179</x:v>
      </x:c>
      <x:c r="B3" s="23" t="s">
        <x:v>407</x:v>
      </x:c>
      <x:c r="C3" s="24"/>
      <x:c r="D3" s="25"/>
      <x:c r="E3" s="2" t="s">
        <x:v>412</x:v>
      </x:c>
      <x:c r="F3" s="2" t="s">
        <x:v>239</x:v>
      </x:c>
      <x:c r="G3" s="2" t="s">
        <x:v>372</x:v>
      </x:c>
      <x:c r="H3" s="2" t="s">
        <x:v>236</x:v>
      </x:c>
      <x:c r="I3" s="2" t="s">
        <x:v>234</x:v>
      </x:c>
    </x:row>
    <x:row r="4" spans="1:15" ht="21.94999999999999928946" customHeight="1">
      <x:c r="A4" s="1" t="s">
        <x:v>193</x:v>
      </x:c>
      <x:c r="B4" s="26" t="s">
        <x:v>243</x:v>
      </x:c>
      <x:c r="C4" s="26" t="s">
        <x:v>411</x:v>
      </x:c>
      <x:c r="D4" s="3" t="s">
        <x:v>11</x:v>
      </x:c>
      <x:c r="E4" s="12">
        <x:f>공종별집계표!F53</x:f>
        <x:v>0</x:v>
      </x:c>
      <x:c r="F4" s="1"/>
      <x:c r="G4" s="1"/>
      <x:c r="H4" s="4">
        <x:v>100</x:v>
      </x:c>
      <x:c r="I4" s="1" t="s">
        <x:v>11</x:v>
      </x:c>
      <x:c r="J4" s="1" t="s">
        <x:v>194</x:v>
      </x:c>
      <x:c r="K4" s="1" t="s">
        <x:v>408</x:v>
      </x:c>
      <x:c r="L4" s="4">
        <x:v>55188833</x:v>
      </x:c>
      <x:c r="M4" s="1" t="s">
        <x:v>194</x:v>
      </x:c>
      <x:c r="N4" s="1" t="s">
        <x:v>375</x:v>
      </x:c>
      <x:c r="O4" s="1" t="s">
        <x:v>28</x:v>
      </x:c>
    </x:row>
    <x:row r="5" spans="1:15" ht="21.94999999999999928946" customHeight="1">
      <x:c r="A5" s="1" t="s">
        <x:v>217</x:v>
      </x:c>
      <x:c r="B5" s="27"/>
      <x:c r="C5" s="27"/>
      <x:c r="D5" s="3" t="s">
        <x:v>24</x:v>
      </x:c>
      <x:c r="E5" s="12">
        <x:f>TRUNC(,0)</x:f>
        <x:v>0</x:v>
      </x:c>
      <x:c r="F5" s="1"/>
      <x:c r="G5" s="1"/>
      <x:c r="H5" s="4">
        <x:v>110</x:v>
      </x:c>
      <x:c r="I5" s="1" t="s">
        <x:v>24</x:v>
      </x:c>
      <x:c r="J5" s="1" t="s">
        <x:v>194</x:v>
      </x:c>
      <x:c r="K5" s="1" t="s">
        <x:v>179</x:v>
      </x:c>
      <x:c r="L5" s="4">
        <x:v>0</x:v>
      </x:c>
      <x:c r="M5" s="1" t="s">
        <x:v>194</x:v>
      </x:c>
      <x:c r="N5" s="1"/>
      <x:c r="O5" s="1" t="s">
        <x:v>285</x:v>
      </x:c>
    </x:row>
    <x:row r="6" spans="1:15" ht="21.94999999999999928946" customHeight="1">
      <x:c r="A6" s="1" t="s">
        <x:v>200</x:v>
      </x:c>
      <x:c r="B6" s="27"/>
      <x:c r="C6" s="28"/>
      <x:c r="D6" s="3" t="s">
        <x:v>240</x:v>
      </x:c>
      <x:c r="E6" s="12">
        <x:f>TRUNC(E4+E5,0)</x:f>
        <x:v>0</x:v>
      </x:c>
      <x:c r="F6" s="1"/>
      <x:c r="G6" s="1"/>
      <x:c r="H6" s="4">
        <x:v>190</x:v>
      </x:c>
      <x:c r="I6" s="1" t="s">
        <x:v>240</x:v>
      </x:c>
      <x:c r="J6" s="1" t="s">
        <x:v>194</x:v>
      </x:c>
      <x:c r="K6" s="1" t="s">
        <x:v>414</x:v>
      </x:c>
      <x:c r="L6" s="4">
        <x:v>55188833</x:v>
      </x:c>
      <x:c r="M6" s="1" t="s">
        <x:v>194</x:v>
      </x:c>
      <x:c r="N6" s="1"/>
      <x:c r="O6" s="1" t="s">
        <x:v>329</x:v>
      </x:c>
    </x:row>
    <x:row r="7" spans="1:15" ht="21.94999999999999928946" customHeight="1">
      <x:c r="A7" s="1" t="s">
        <x:v>221</x:v>
      </x:c>
      <x:c r="B7" s="27"/>
      <x:c r="C7" s="26" t="s">
        <x:v>406</x:v>
      </x:c>
      <x:c r="D7" s="3" t="s">
        <x:v>35</x:v>
      </x:c>
      <x:c r="E7" s="12">
        <x:f>공종별집계표!H53</x:f>
        <x:v>0</x:v>
      </x:c>
      <x:c r="F7" s="1"/>
      <x:c r="G7" s="1"/>
      <x:c r="H7" s="4">
        <x:v>200</x:v>
      </x:c>
      <x:c r="I7" s="1" t="s">
        <x:v>35</x:v>
      </x:c>
      <x:c r="J7" s="1" t="s">
        <x:v>194</x:v>
      </x:c>
      <x:c r="K7" s="1" t="s">
        <x:v>360</x:v>
      </x:c>
      <x:c r="L7" s="4">
        <x:v>50900450</x:v>
      </x:c>
      <x:c r="M7" s="1" t="s">
        <x:v>194</x:v>
      </x:c>
      <x:c r="N7" s="1"/>
      <x:c r="O7" s="1" t="s">
        <x:v>328</x:v>
      </x:c>
    </x:row>
    <x:row r="8" spans="1:15" ht="21.94999999999999928946" customHeight="1">
      <x:c r="A8" s="1" t="s">
        <x:v>209</x:v>
      </x:c>
      <x:c r="B8" s="27"/>
      <x:c r="C8" s="27"/>
      <x:c r="D8" s="3" t="s">
        <x:v>34</x:v>
      </x:c>
      <x:c r="E8" s="12">
        <x:f>TRUNC(E7*0.06,0)</x:f>
        <x:v>0</x:v>
      </x:c>
      <x:c r="F8" s="1" t="s">
        <x:v>390</x:v>
      </x:c>
      <x:c r="G8" s="1"/>
      <x:c r="H8" s="4">
        <x:v>210</x:v>
      </x:c>
      <x:c r="I8" s="1" t="s">
        <x:v>34</x:v>
      </x:c>
      <x:c r="J8" s="1" t="s">
        <x:v>187</x:v>
      </x:c>
      <x:c r="K8" s="1" t="s">
        <x:v>105</x:v>
      </x:c>
      <x:c r="L8" s="4">
        <x:v>3054027</x:v>
      </x:c>
      <x:c r="M8" s="1" t="s">
        <x:v>194</x:v>
      </x:c>
      <x:c r="N8" s="1"/>
      <x:c r="O8" s="1" t="s">
        <x:v>10</x:v>
      </x:c>
    </x:row>
    <x:row r="9" spans="1:15" ht="21.94999999999999928946" customHeight="1">
      <x:c r="A9" s="1" t="s">
        <x:v>197</x:v>
      </x:c>
      <x:c r="B9" s="27"/>
      <x:c r="C9" s="28"/>
      <x:c r="D9" s="3" t="s">
        <x:v>240</x:v>
      </x:c>
      <x:c r="E9" s="12">
        <x:f>TRUNC(E7+E8,0)</x:f>
        <x:v>0</x:v>
      </x:c>
      <x:c r="F9" s="1"/>
      <x:c r="G9" s="1"/>
      <x:c r="H9" s="4">
        <x:v>290</x:v>
      </x:c>
      <x:c r="I9" s="1" t="s">
        <x:v>240</x:v>
      </x:c>
      <x:c r="J9" s="1" t="s">
        <x:v>194</x:v>
      </x:c>
      <x:c r="K9" s="1" t="s">
        <x:v>112</x:v>
      </x:c>
      <x:c r="L9" s="4">
        <x:v>53954477</x:v>
      </x:c>
      <x:c r="M9" s="1" t="s">
        <x:v>194</x:v>
      </x:c>
      <x:c r="N9" s="1"/>
      <x:c r="O9" s="1" t="s">
        <x:v>311</x:v>
      </x:c>
    </x:row>
    <x:row r="10" spans="1:15" ht="21.94999999999999928946" customHeight="1">
      <x:c r="A10" s="1" t="s">
        <x:v>210</x:v>
      </x:c>
      <x:c r="B10" s="27"/>
      <x:c r="C10" s="26" t="s">
        <x:v>396</x:v>
      </x:c>
      <x:c r="D10" s="3" t="s">
        <x:v>359</x:v>
      </x:c>
      <x:c r="E10" s="12">
        <x:f>공종별집계표!J53</x:f>
        <x:v>0</x:v>
      </x:c>
      <x:c r="F10" s="1"/>
      <x:c r="G10" s="1"/>
      <x:c r="H10" s="4">
        <x:v>3100</x:v>
      </x:c>
      <x:c r="I10" s="1" t="s">
        <x:v>359</x:v>
      </x:c>
      <x:c r="J10" s="1" t="s">
        <x:v>194</x:v>
      </x:c>
      <x:c r="K10" s="1" t="s">
        <x:v>129</x:v>
      </x:c>
      <x:c r="L10" s="4">
        <x:v>182711</x:v>
      </x:c>
      <x:c r="M10" s="1" t="s">
        <x:v>194</x:v>
      </x:c>
      <x:c r="N10" s="1"/>
      <x:c r="O10" s="1" t="s">
        <x:v>299</x:v>
      </x:c>
    </x:row>
    <x:row r="11" spans="1:15" ht="21.94999999999999928946" customHeight="1">
      <x:c r="A11" s="1" t="s">
        <x:v>206</x:v>
      </x:c>
      <x:c r="B11" s="27"/>
      <x:c r="C11" s="27"/>
      <x:c r="D11" s="3" t="s">
        <x:v>25</x:v>
      </x:c>
      <x:c r="E11" s="12">
        <x:f>TRUNC(E9*0.0356,0)</x:f>
        <x:v>0</x:v>
      </x:c>
      <x:c r="F11" s="1" t="s">
        <x:v>400</x:v>
      </x:c>
      <x:c r="G11" s="1" t="s">
        <x:v>22</x:v>
      </x:c>
      <x:c r="H11" s="4">
        <x:v>3300</x:v>
      </x:c>
      <x:c r="I11" s="1" t="s">
        <x:v>25</x:v>
      </x:c>
      <x:c r="J11" s="1" t="s">
        <x:v>110</x:v>
      </x:c>
      <x:c r="K11" s="1" t="s">
        <x:v>109</x:v>
      </x:c>
      <x:c r="L11" s="4">
        <x:v>1920779</x:v>
      </x:c>
      <x:c r="M11" s="1" t="s">
        <x:v>194</x:v>
      </x:c>
      <x:c r="N11" s="1"/>
      <x:c r="O11" s="1" t="s">
        <x:v>296</x:v>
      </x:c>
    </x:row>
    <x:row r="12" spans="1:15" ht="21.94999999999999928946" customHeight="1">
      <x:c r="A12" s="1" t="s">
        <x:v>191</x:v>
      </x:c>
      <x:c r="B12" s="27"/>
      <x:c r="C12" s="27"/>
      <x:c r="D12" s="3" t="s">
        <x:v>29</x:v>
      </x:c>
      <x:c r="E12" s="12">
        <x:f>TRUNC(E9*0.0101,0)</x:f>
        <x:v>0</x:v>
      </x:c>
      <x:c r="F12" s="1" t="s">
        <x:v>374</x:v>
      </x:c>
      <x:c r="G12" s="1" t="s">
        <x:v>169</x:v>
      </x:c>
      <x:c r="H12" s="4">
        <x:v>3400</x:v>
      </x:c>
      <x:c r="I12" s="1" t="s">
        <x:v>29</x:v>
      </x:c>
      <x:c r="J12" s="1" t="s">
        <x:v>42</x:v>
      </x:c>
      <x:c r="K12" s="1" t="s">
        <x:v>109</x:v>
      </x:c>
      <x:c r="L12" s="4">
        <x:v>544940</x:v>
      </x:c>
      <x:c r="M12" s="1" t="s">
        <x:v>194</x:v>
      </x:c>
      <x:c r="N12" s="1"/>
      <x:c r="O12" s="1" t="s">
        <x:v>14</x:v>
      </x:c>
    </x:row>
    <x:row r="13" spans="1:15" ht="21.94999999999999928946" customHeight="1">
      <x:c r="A13" s="1" t="s">
        <x:v>199</x:v>
      </x:c>
      <x:c r="B13" s="27"/>
      <x:c r="C13" s="27"/>
      <x:c r="D13" s="3" t="s">
        <x:v>413</x:v>
      </x:c>
      <x:c r="E13" s="12">
        <x:v>2216730</x:v>
      </x:c>
      <x:c r="F13" s="1" t="s">
        <x:v>326</x:v>
      </x:c>
      <x:c r="G13" s="1" t="s">
        <x:v>350</x:v>
      </x:c>
      <x:c r="H13" s="4">
        <x:v>3500</x:v>
      </x:c>
      <x:c r="I13" s="1" t="s">
        <x:v>413</x:v>
      </x:c>
      <x:c r="J13" s="1" t="s">
        <x:v>163</x:v>
      </x:c>
      <x:c r="K13" s="1" t="s">
        <x:v>105</x:v>
      </x:c>
      <x:c r="L13" s="4">
        <x:v>1829871</x:v>
      </x:c>
      <x:c r="M13" s="1" t="s">
        <x:v>194</x:v>
      </x:c>
      <x:c r="N13" s="1"/>
      <x:c r="O13" s="1" t="s">
        <x:v>17</x:v>
      </x:c>
    </x:row>
    <x:row r="14" spans="1:15" ht="21.94999999999999928946" customHeight="1">
      <x:c r="A14" s="1" t="s">
        <x:v>201</x:v>
      </x:c>
      <x:c r="B14" s="27"/>
      <x:c r="C14" s="27"/>
      <x:c r="D14" s="3" t="s">
        <x:v>410</x:v>
      </x:c>
      <x:c r="E14" s="12">
        <x:v>2928920</x:v>
      </x:c>
      <x:c r="F14" s="1" t="s">
        <x:v>281</x:v>
      </x:c>
      <x:c r="G14" s="1" t="s">
        <x:v>350</x:v>
      </x:c>
      <x:c r="H14" s="4">
        <x:v>3600</x:v>
      </x:c>
      <x:c r="I14" s="1" t="s">
        <x:v>410</x:v>
      </x:c>
      <x:c r="J14" s="1" t="s">
        <x:v>121</x:v>
      </x:c>
      <x:c r="K14" s="1" t="s">
        <x:v>105</x:v>
      </x:c>
      <x:c r="L14" s="4">
        <x:v>2417771</x:v>
      </x:c>
      <x:c r="M14" s="1" t="s">
        <x:v>194</x:v>
      </x:c>
      <x:c r="N14" s="1"/>
      <x:c r="O14" s="1" t="s">
        <x:v>0</x:v>
      </x:c>
    </x:row>
    <x:row r="15" spans="1:15" ht="21.94999999999999928946" customHeight="1">
      <x:c r="A15" s="1" t="s">
        <x:v>222</x:v>
      </x:c>
      <x:c r="B15" s="27"/>
      <x:c r="C15" s="27"/>
      <x:c r="D15" s="3" t="s">
        <x:v>367</x:v>
      </x:c>
      <x:c r="E15" s="12">
        <x:v>291278</x:v>
      </x:c>
      <x:c r="F15" s="1" t="s">
        <x:v>314</x:v>
      </x:c>
      <x:c r="G15" s="1" t="s">
        <x:v>350</x:v>
      </x:c>
      <x:c r="H15" s="4">
        <x:v>3750</x:v>
      </x:c>
      <x:c r="I15" s="1" t="s">
        <x:v>367</x:v>
      </x:c>
      <x:c r="J15" s="1" t="s">
        <x:v>19</x:v>
      </x:c>
      <x:c r="K15" s="1" t="s">
        <x:v>83</x:v>
      </x:c>
      <x:c r="L15" s="4">
        <x:v>240445</x:v>
      </x:c>
      <x:c r="M15" s="1" t="s">
        <x:v>194</x:v>
      </x:c>
      <x:c r="N15" s="1"/>
      <x:c r="O15" s="1" t="s">
        <x:v>27</x:v>
      </x:c>
    </x:row>
    <x:row r="16" spans="1:15" ht="21.94999999999999928946" customHeight="1">
      <x:c r="A16" s="1" t="s">
        <x:v>215</x:v>
      </x:c>
      <x:c r="B16" s="27"/>
      <x:c r="C16" s="27"/>
      <x:c r="D16" s="3" t="s">
        <x:v>397</x:v>
      </x:c>
      <x:c r="E16" s="12">
        <x:v>4143159</x:v>
      </x:c>
      <x:c r="F16" s="1" t="s">
        <x:v>273</x:v>
      </x:c>
      <x:c r="G16" s="1" t="s">
        <x:v>333</x:v>
      </x:c>
      <x:c r="H16" s="4">
        <x:v>3900</x:v>
      </x:c>
      <x:c r="I16" s="1" t="s">
        <x:v>397</x:v>
      </x:c>
      <x:c r="J16" s="1" t="s">
        <x:v>156</x:v>
      </x:c>
      <x:c r="K16" s="1" t="s">
        <x:v>262</x:v>
      </x:c>
      <x:c r="L16" s="4">
        <x:v>3299376</x:v>
      </x:c>
      <x:c r="M16" s="1" t="s">
        <x:v>194</x:v>
      </x:c>
      <x:c r="N16" s="1"/>
      <x:c r="O16" s="1" t="s">
        <x:v>323</x:v>
      </x:c>
    </x:row>
    <x:row r="17" spans="1:15" ht="21.94999999999999928946" customHeight="1">
      <x:c r="A17" s="1" t="s">
        <x:v>198</x:v>
      </x:c>
      <x:c r="B17" s="27"/>
      <x:c r="C17" s="27"/>
      <x:c r="D17" s="3" t="s">
        <x:v>113</x:v>
      </x:c>
      <x:c r="E17" s="12">
        <x:f>TRUNC((E6+E7+E10)*0.003,0)</x:f>
        <x:v>0</x:v>
      </x:c>
      <x:c r="F17" s="1" t="s">
        <x:v>271</x:v>
      </x:c>
      <x:c r="G17" s="1"/>
      <x:c r="H17" s="4">
        <x:v>4600</x:v>
      </x:c>
      <x:c r="I17" s="1" t="s">
        <x:v>113</x:v>
      </x:c>
      <x:c r="J17" s="1" t="s">
        <x:v>190</x:v>
      </x:c>
      <x:c r="K17" s="1" t="s">
        <x:v>248</x:v>
      </x:c>
      <x:c r="L17" s="4">
        <x:v>318815</x:v>
      </x:c>
      <x:c r="M17" s="1" t="s">
        <x:v>194</x:v>
      </x:c>
      <x:c r="N17" s="1"/>
      <x:c r="O17" s="1" t="s">
        <x:v>292</x:v>
      </x:c>
    </x:row>
    <x:row r="18" spans="1:15" ht="21.94999999999999928946" customHeight="1">
      <x:c r="A18" s="1" t="s">
        <x:v>216</x:v>
      </x:c>
      <x:c r="B18" s="27"/>
      <x:c r="C18" s="27"/>
      <x:c r="D18" s="3" t="s">
        <x:v>32</x:v>
      </x:c>
      <x:c r="E18" s="12">
        <x:f>TRUNC((E6+E9)*0.03,0)</x:f>
        <x:v>0</x:v>
      </x:c>
      <x:c r="F18" s="1" t="s">
        <x:v>337</x:v>
      </x:c>
      <x:c r="G18" s="1"/>
      <x:c r="H18" s="4">
        <x:v>4700</x:v>
      </x:c>
      <x:c r="I18" s="1" t="s">
        <x:v>32</x:v>
      </x:c>
      <x:c r="J18" s="1" t="s">
        <x:v>202</x:v>
      </x:c>
      <x:c r="K18" s="1" t="s">
        <x:v>347</x:v>
      </x:c>
      <x:c r="L18" s="4">
        <x:v>3274299</x:v>
      </x:c>
      <x:c r="M18" s="1" t="s">
        <x:v>194</x:v>
      </x:c>
      <x:c r="N18" s="1"/>
      <x:c r="O18" s="1" t="s">
        <x:v>13</x:v>
      </x:c>
    </x:row>
    <x:row r="19" spans="1:15" ht="21.94999999999999928946" customHeight="1">
      <x:c r="A19" s="1" t="s">
        <x:v>192</x:v>
      </x:c>
      <x:c r="B19" s="27"/>
      <x:c r="C19" s="27"/>
      <x:c r="D19" s="3" t="s">
        <x:v>389</x:v>
      </x:c>
      <x:c r="E19" s="12">
        <x:f>TRUNC(E9*0.00006,0)</x:f>
        <x:v>0</x:v>
      </x:c>
      <x:c r="F19" s="1" t="s">
        <x:v>416</x:v>
      </x:c>
      <x:c r="G19" s="1"/>
      <x:c r="H19" s="4">
        <x:v>0</x:v>
      </x:c>
      <x:c r="I19" s="1" t="s">
        <x:v>389</x:v>
      </x:c>
      <x:c r="J19" s="1" t="s">
        <x:v>151</x:v>
      </x:c>
      <x:c r="K19" s="1" t="s">
        <x:v>109</x:v>
      </x:c>
      <x:c r="L19" s="4">
        <x:v>3237</x:v>
      </x:c>
      <x:c r="M19" s="1" t="s">
        <x:v>194</x:v>
      </x:c>
      <x:c r="N19" s="1"/>
      <x:c r="O19" s="1" t="s">
        <x:v>332</x:v>
      </x:c>
    </x:row>
    <x:row r="20" spans="1:15" ht="21.94999999999999928946" customHeight="1">
      <x:c r="A20" s="1" t="s">
        <x:v>204</x:v>
      </x:c>
      <x:c r="B20" s="27"/>
      <x:c r="C20" s="27"/>
      <x:c r="D20" s="3" t="s">
        <x:v>65</x:v>
      </x:c>
      <x:c r="E20" s="12">
        <x:f>TRUNC(E9*0.0009,0)</x:f>
        <x:v>0</x:v>
      </x:c>
      <x:c r="F20" s="1" t="s">
        <x:v>357</x:v>
      </x:c>
      <x:c r="G20" s="1"/>
      <x:c r="H20" s="4">
        <x:v>0</x:v>
      </x:c>
      <x:c r="I20" s="1" t="s">
        <x:v>65</x:v>
      </x:c>
      <x:c r="J20" s="1" t="s">
        <x:v>139</x:v>
      </x:c>
      <x:c r="K20" s="1" t="s">
        <x:v>109</x:v>
      </x:c>
      <x:c r="L20" s="4">
        <x:v>48559</x:v>
      </x:c>
      <x:c r="M20" s="1" t="s">
        <x:v>194</x:v>
      </x:c>
      <x:c r="N20" s="1"/>
      <x:c r="O20" s="1" t="s">
        <x:v>304</x:v>
      </x:c>
    </x:row>
    <x:row r="21" spans="1:15" ht="21.94999999999999928946" customHeight="1">
      <x:c r="A21" s="1" t="s">
        <x:v>214</x:v>
      </x:c>
      <x:c r="B21" s="28"/>
      <x:c r="C21" s="28"/>
      <x:c r="D21" s="3" t="s">
        <x:v>240</x:v>
      </x:c>
      <x:c r="E21" s="12">
        <x:f>TRUNC(0+E10+E11+E12+E13+E14+E15+E16+E17+E18,0)</x:f>
        <x:v>9580087</x:v>
      </x:c>
      <x:c r="F21" s="1"/>
      <x:c r="G21" s="1"/>
      <x:c r="H21" s="4">
        <x:v>9910</x:v>
      </x:c>
      <x:c r="I21" s="1" t="s">
        <x:v>240</x:v>
      </x:c>
      <x:c r="J21" s="1" t="s">
        <x:v>194</x:v>
      </x:c>
      <x:c r="K21" s="1" t="s">
        <x:v>37</x:v>
      </x:c>
      <x:c r="L21" s="4">
        <x:v>14029007</x:v>
      </x:c>
      <x:c r="M21" s="1" t="s">
        <x:v>194</x:v>
      </x:c>
      <x:c r="N21" s="1"/>
      <x:c r="O21" s="1" t="s">
        <x:v>331</x:v>
      </x:c>
    </x:row>
    <x:row r="22" spans="1:15" ht="21.94999999999999928946" customHeight="1">
      <x:c r="A22" s="1" t="s">
        <x:v>218</x:v>
      </x:c>
      <x:c r="B22" s="17" t="s">
        <x:v>180</x:v>
      </x:c>
      <x:c r="C22" s="19"/>
      <x:c r="D22" s="18"/>
      <x:c r="E22" s="12">
        <x:f>TRUNC(E6+E9+E21,0)</x:f>
        <x:v>9580087</x:v>
      </x:c>
      <x:c r="F22" s="1"/>
      <x:c r="G22" s="1"/>
      <x:c r="H22" s="4">
        <x:v>900710</x:v>
      </x:c>
      <x:c r="I22" s="1" t="s">
        <x:v>180</x:v>
      </x:c>
      <x:c r="J22" s="1" t="s">
        <x:v>194</x:v>
      </x:c>
      <x:c r="K22" s="1" t="s">
        <x:v>358</x:v>
      </x:c>
      <x:c r="L22" s="4">
        <x:v>123172317</x:v>
      </x:c>
      <x:c r="M22" s="1" t="s">
        <x:v>194</x:v>
      </x:c>
      <x:c r="N22" s="1"/>
      <x:c r="O22" s="1" t="s">
        <x:v>309</x:v>
      </x:c>
    </x:row>
    <x:row r="23" spans="1:15" ht="21.94999999999999928946" customHeight="1">
      <x:c r="A23" s="1" t="s">
        <x:v>189</x:v>
      </x:c>
      <x:c r="B23" s="17" t="s">
        <x:v>16</x:v>
      </x:c>
      <x:c r="C23" s="19"/>
      <x:c r="D23" s="18"/>
      <x:c r="E23" s="12"/>
      <x:c r="F23" s="1" t="s">
        <x:v>133</x:v>
      </x:c>
      <x:c r="G23" s="1"/>
      <x:c r="H23" s="4">
        <x:v>900810</x:v>
      </x:c>
      <x:c r="I23" s="1" t="s">
        <x:v>16</x:v>
      </x:c>
      <x:c r="J23" s="1" t="s">
        <x:v>202</x:v>
      </x:c>
      <x:c r="K23" s="1" t="s">
        <x:v>149</x:v>
      </x:c>
      <x:c r="L23" s="4">
        <x:v>3695169</x:v>
      </x:c>
      <x:c r="M23" s="1" t="s">
        <x:v>194</x:v>
      </x:c>
      <x:c r="N23" s="1"/>
      <x:c r="O23" s="1" t="s">
        <x:v>7</x:v>
      </x:c>
    </x:row>
    <x:row r="24" spans="1:15" ht="21.94999999999999928946" customHeight="1">
      <x:c r="A24" s="1" t="s">
        <x:v>203</x:v>
      </x:c>
      <x:c r="B24" s="17" t="s">
        <x:v>254</x:v>
      </x:c>
      <x:c r="C24" s="19"/>
      <x:c r="D24" s="18"/>
      <x:c r="E24" s="12"/>
      <x:c r="F24" s="1" t="s">
        <x:v>272</x:v>
      </x:c>
      <x:c r="G24" s="1"/>
      <x:c r="H24" s="4">
        <x:v>900820</x:v>
      </x:c>
      <x:c r="I24" s="1" t="s">
        <x:v>254</x:v>
      </x:c>
      <x:c r="J24" s="1" t="s">
        <x:v>213</x:v>
      </x:c>
      <x:c r="K24" s="1" t="s">
        <x:v>256</x:v>
      </x:c>
      <x:c r="L24" s="4">
        <x:v>7167865</x:v>
      </x:c>
      <x:c r="M24" s="1" t="s">
        <x:v>194</x:v>
      </x:c>
      <x:c r="N24" s="1"/>
      <x:c r="O24" s="1" t="s">
        <x:v>321</x:v>
      </x:c>
    </x:row>
    <x:row r="25" spans="1:15" ht="21.94999999999999928946" customHeight="1">
      <x:c r="A25" s="1" t="s">
        <x:v>208</x:v>
      </x:c>
      <x:c r="B25" s="17" t="s">
        <x:v>88</x:v>
      </x:c>
      <x:c r="C25" s="19"/>
      <x:c r="D25" s="18"/>
      <x:c r="E25" s="12"/>
      <x:c r="F25" s="1"/>
      <x:c r="G25" s="1"/>
      <x:c r="H25" s="4">
        <x:v>0</x:v>
      </x:c>
      <x:c r="I25" s="1" t="s">
        <x:v>88</x:v>
      </x:c>
      <x:c r="J25" s="1" t="s">
        <x:v>194</x:v>
      </x:c>
      <x:c r="K25" s="1" t="s">
        <x:v>103</x:v>
      </x:c>
      <x:c r="L25" s="4">
        <x:v>4958910</x:v>
      </x:c>
      <x:c r="M25" s="1" t="s">
        <x:v>194</x:v>
      </x:c>
      <x:c r="N25" s="1"/>
      <x:c r="O25" s="1" t="s">
        <x:v>12</x:v>
      </x:c>
    </x:row>
    <x:row r="26" spans="1:15" ht="21.94999999999999928946" customHeight="1">
      <x:c r="A26" s="1" t="s">
        <x:v>228</x:v>
      </x:c>
      <x:c r="B26" s="17" t="s">
        <x:v>287</x:v>
      </x:c>
      <x:c r="C26" s="19"/>
      <x:c r="D26" s="18"/>
      <x:c r="E26" s="12"/>
      <x:c r="F26" s="1"/>
      <x:c r="G26" s="1"/>
      <x:c r="H26" s="4">
        <x:v>900900</x:v>
      </x:c>
      <x:c r="I26" s="1" t="s">
        <x:v>287</x:v>
      </x:c>
      <x:c r="J26" s="1" t="s">
        <x:v>194</x:v>
      </x:c>
      <x:c r="K26" s="1" t="s">
        <x:v>48</x:v>
      </x:c>
      <x:c r="L26" s="4">
        <x:v>134035351</x:v>
      </x:c>
      <x:c r="M26" s="1" t="s">
        <x:v>194</x:v>
      </x:c>
      <x:c r="N26" s="1"/>
      <x:c r="O26" s="1" t="s">
        <x:v>295</x:v>
      </x:c>
    </x:row>
    <x:row r="27" spans="1:15" ht="21.94999999999999928946" customHeight="1">
      <x:c r="A27" s="1" t="s">
        <x:v>185</x:v>
      </x:c>
      <x:c r="B27" s="17" t="s">
        <x:v>291</x:v>
      </x:c>
      <x:c r="C27" s="19"/>
      <x:c r="D27" s="18"/>
      <x:c r="E27" s="12"/>
      <x:c r="F27" s="1" t="s">
        <x:v>365</x:v>
      </x:c>
      <x:c r="G27" s="1"/>
      <x:c r="H27" s="4">
        <x:v>900920</x:v>
      </x:c>
      <x:c r="I27" s="1" t="s">
        <x:v>291</x:v>
      </x:c>
      <x:c r="J27" s="1" t="s">
        <x:v>213</x:v>
      </x:c>
      <x:c r="K27" s="1" t="s">
        <x:v>132</x:v>
      </x:c>
      <x:c r="L27" s="4">
        <x:v>13403535</x:v>
      </x:c>
      <x:c r="M27" s="1" t="s">
        <x:v>194</x:v>
      </x:c>
      <x:c r="N27" s="1"/>
      <x:c r="O27" s="1" t="s">
        <x:v>301</x:v>
      </x:c>
    </x:row>
    <x:row r="28" spans="1:15" ht="21.94999999999999928946" customHeight="1">
      <x:c r="A28" s="1" t="s">
        <x:v>219</x:v>
      </x:c>
      <x:c r="B28" s="17" t="s">
        <x:v>26</x:v>
      </x:c>
      <x:c r="C28" s="19"/>
      <x:c r="D28" s="18"/>
      <x:c r="E28" s="12"/>
      <x:c r="F28" s="1"/>
      <x:c r="G28" s="1"/>
      <x:c r="H28" s="4">
        <x:v>900990</x:v>
      </x:c>
      <x:c r="I28" s="1" t="s">
        <x:v>26</x:v>
      </x:c>
      <x:c r="J28" s="1" t="s">
        <x:v>194</x:v>
      </x:c>
      <x:c r="K28" s="1" t="s">
        <x:v>118</x:v>
      </x:c>
      <x:c r="L28" s="4">
        <x:v>147438886</x:v>
      </x:c>
      <x:c r="M28" s="1" t="s">
        <x:v>194</x:v>
      </x:c>
      <x:c r="N28" s="1"/>
      <x:c r="O28" s="1" t="s">
        <x:v>15</x:v>
      </x:c>
    </x:row>
  </x:sheetData>
  <x:mergeCells count="15">
    <x:mergeCell ref="A1:G1"/>
    <x:mergeCell ref="A2:E2"/>
    <x:mergeCell ref="F2:G2"/>
    <x:mergeCell ref="B3:D3"/>
    <x:mergeCell ref="B4:B21"/>
    <x:mergeCell ref="C4:C6"/>
    <x:mergeCell ref="C7:C9"/>
    <x:mergeCell ref="C10:C21"/>
    <x:mergeCell ref="B22:D22"/>
    <x:mergeCell ref="B23:D23"/>
    <x:mergeCell ref="B24:D24"/>
    <x:mergeCell ref="B25:D25"/>
    <x:mergeCell ref="B26:D26"/>
    <x:mergeCell ref="B27:D27"/>
    <x:mergeCell ref="B28:D28"/>
  </x:mergeCells>
  <x:pageMargins left="0.78694444894790649414" right="0" top="0.39347222447395324707" bottom="0.37694445252418518066" header="0" footer="0"/>
  <x:pageSetup paperSize="9" scale="80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outlinePr applyStyles="0" summaryBelow="0" summaryRight="1" showOutlineSymbols="1"/>
  </x:sheetPr>
  <x:dimension ref="A1:S53"/>
  <x:sheetViews>
    <x:sheetView view="pageBreakPreview" topLeftCell="A30" zoomScale="60" zoomScaleNormal="60" zoomScaleSheetLayoutView="60" workbookViewId="0">
      <x:selection activeCell="I52" activeCellId="0" sqref="I52:I52"/>
    </x:sheetView>
  </x:sheetViews>
  <x:sheetFormatPr defaultColWidth="9.125" defaultRowHeight="16.39999999999999857891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19" width="9.125" hidden="1"/>
  </x:cols>
  <x:sheetData>
    <x:row r="1" spans="1:13" ht="28.5" customHeight="1">
      <x:c r="A1" s="20" t="s">
        <x:v>369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</x:row>
    <x:row r="2" spans="1:13" ht="28.5" customHeight="1">
      <x:c r="A2" s="21" t="s">
        <x:v>170</x:v>
      </x:c>
      <x:c r="B2" s="21"/>
      <x:c r="C2" s="21"/>
      <x:c r="D2" s="21"/>
      <x:c r="E2" s="21"/>
      <x:c r="F2" s="21"/>
      <x:c r="G2" s="21"/>
      <x:c r="H2" s="21"/>
      <x:c r="I2" s="21"/>
      <x:c r="J2" s="21"/>
      <x:c r="K2" s="21"/>
      <x:c r="L2" s="21"/>
      <x:c r="M2" s="21"/>
    </x:row>
    <x:row r="3" spans="1:13" ht="28.5" customHeight="1">
      <x:c r="A3" s="29" t="s">
        <x:v>380</x:v>
      </x:c>
      <x:c r="B3" s="29" t="s">
        <x:v>376</x:v>
      </x:c>
      <x:c r="C3" s="29" t="s">
        <x:v>181</x:v>
      </x:c>
      <x:c r="D3" s="29" t="s">
        <x:v>174</x:v>
      </x:c>
      <x:c r="E3" s="23" t="s">
        <x:v>70</x:v>
      </x:c>
      <x:c r="F3" s="25"/>
      <x:c r="G3" s="23" t="s">
        <x:v>154</x:v>
      </x:c>
      <x:c r="H3" s="25"/>
      <x:c r="I3" s="23" t="s">
        <x:v>368</x:v>
      </x:c>
      <x:c r="J3" s="25"/>
      <x:c r="K3" s="23" t="s">
        <x:v>366</x:v>
      </x:c>
      <x:c r="L3" s="25"/>
      <x:c r="M3" s="29" t="s">
        <x:v>62</x:v>
      </x:c>
    </x:row>
    <x:row r="4" spans="1:13" ht="28.5" customHeight="1">
      <x:c r="A4" s="30"/>
      <x:c r="B4" s="30"/>
      <x:c r="C4" s="30"/>
      <x:c r="D4" s="30"/>
      <x:c r="E4" s="2" t="s">
        <x:v>162</x:v>
      </x:c>
      <x:c r="F4" s="2" t="s">
        <x:v>69</x:v>
      </x:c>
      <x:c r="G4" s="2" t="s">
        <x:v>162</x:v>
      </x:c>
      <x:c r="H4" s="2" t="s">
        <x:v>69</x:v>
      </x:c>
      <x:c r="I4" s="2" t="s">
        <x:v>162</x:v>
      </x:c>
      <x:c r="J4" s="2" t="s">
        <x:v>69</x:v>
      </x:c>
      <x:c r="K4" s="2" t="s">
        <x:v>162</x:v>
      </x:c>
      <x:c r="L4" s="2" t="s">
        <x:v>69</x:v>
      </x:c>
      <x:c r="M4" s="30"/>
    </x:row>
    <x:row r="5" spans="1:19" ht="28.5" customHeight="1">
      <x:c r="A5" s="8" t="s">
        <x:v>136</x:v>
      </x:c>
      <x:c r="B5" s="1"/>
      <x:c r="C5" s="1"/>
      <x:c r="D5" s="4">
        <x:v>1</x:v>
      </x:c>
      <x:c r="E5" s="15">
        <x:f>F6+F15+F21</x:f>
        <x:v>0</x:v>
      </x:c>
      <x:c r="F5" s="15">
        <x:f t="shared" ref="F5:F32" si="0">D5*E5</x:f>
        <x:v>0</x:v>
      </x:c>
      <x:c r="G5" s="15">
        <x:f>H6+H15+H21</x:f>
        <x:v>0</x:v>
      </x:c>
      <x:c r="H5" s="15">
        <x:f t="shared" ref="H5:H32" si="1">D5*G5</x:f>
        <x:v>0</x:v>
      </x:c>
      <x:c r="I5" s="15">
        <x:f>J6+J15+J21</x:f>
        <x:v>0</x:v>
      </x:c>
      <x:c r="J5" s="15">
        <x:f t="shared" ref="J5:J32" si="2">D5*I5</x:f>
        <x:v>0</x:v>
      </x:c>
      <x:c r="K5" s="15">
        <x:f t="shared" ref="K5:K32" si="3">E5+G5+I5</x:f>
        <x:v>0</x:v>
      </x:c>
      <x:c r="L5" s="15">
        <x:f t="shared" ref="L5:L32" si="4">F5+H5+J5</x:f>
        <x:v>0</x:v>
      </x:c>
      <x:c r="M5" s="5"/>
      <x:c r="N5" s="13" t="s">
        <x:v>177</x:v>
      </x:c>
      <x:c r="O5" s="11">
        <x:v>100000</x:v>
      </x:c>
      <x:c r="P5" s="7"/>
      <x:c r="R5" s="13" t="s">
        <x:v>179</x:v>
      </x:c>
      <x:c r="S5" s="7" t="s">
        <x:v>179</x:v>
      </x:c>
    </x:row>
    <x:row r="6" spans="1:19" ht="28.5" customHeight="1">
      <x:c r="A6" s="8" t="s">
        <x:v>312</x:v>
      </x:c>
      <x:c r="B6" s="1"/>
      <x:c r="C6" s="1"/>
      <x:c r="D6" s="4">
        <x:v>1</x:v>
      </x:c>
      <x:c r="E6" s="15">
        <x:f>F7+F8+F9+F10+F11+F12+F13</x:f>
        <x:v>0</x:v>
      </x:c>
      <x:c r="F6" s="15">
        <x:f t="shared" si="0"/>
        <x:v>0</x:v>
      </x:c>
      <x:c r="G6" s="15">
        <x:f>H7+H8+H9+H10+H11+H12+H13</x:f>
        <x:v>0</x:v>
      </x:c>
      <x:c r="H6" s="15">
        <x:f t="shared" si="1"/>
        <x:v>0</x:v>
      </x:c>
      <x:c r="I6" s="15">
        <x:f>J7+J8+J9+J10+J11+J12+J13</x:f>
        <x:v>0</x:v>
      </x:c>
      <x:c r="J6" s="15">
        <x:f t="shared" si="2"/>
        <x:v>0</x:v>
      </x:c>
      <x:c r="K6" s="15">
        <x:f t="shared" si="3"/>
        <x:v>0</x:v>
      </x:c>
      <x:c r="L6" s="15">
        <x:f t="shared" si="4"/>
        <x:v>0</x:v>
      </x:c>
      <x:c r="M6" s="5"/>
      <x:c r="N6" s="13" t="s">
        <x:v>91</x:v>
      </x:c>
      <x:c r="O6" s="11">
        <x:v>168107</x:v>
      </x:c>
      <x:c r="P6" s="7"/>
      <x:c r="R6" s="13" t="s">
        <x:v>179</x:v>
      </x:c>
      <x:c r="S6" s="7" t="s">
        <x:v>179</x:v>
      </x:c>
    </x:row>
    <x:row r="7" spans="1:19" ht="28.5" customHeight="1">
      <x:c r="A7" s="8" t="s">
        <x:v>336</x:v>
      </x:c>
      <x:c r="B7" s="1"/>
      <x:c r="C7" s="1"/>
      <x:c r="D7" s="4">
        <x:v>1</x:v>
      </x:c>
      <x:c r="E7" s="15">
        <x:f>공종별내역서!F30</x:f>
        <x:v>0</x:v>
      </x:c>
      <x:c r="F7" s="15">
        <x:f t="shared" si="0"/>
        <x:v>0</x:v>
      </x:c>
      <x:c r="G7" s="15">
        <x:f>공종별내역서!H30</x:f>
        <x:v>0</x:v>
      </x:c>
      <x:c r="H7" s="15">
        <x:f t="shared" si="1"/>
        <x:v>0</x:v>
      </x:c>
      <x:c r="I7" s="15">
        <x:f>공종별내역서!J30</x:f>
        <x:v>0</x:v>
      </x:c>
      <x:c r="J7" s="15">
        <x:f t="shared" si="2"/>
        <x:v>0</x:v>
      </x:c>
      <x:c r="K7" s="15">
        <x:f t="shared" si="3"/>
        <x:v>0</x:v>
      </x:c>
      <x:c r="L7" s="15">
        <x:f t="shared" si="4"/>
        <x:v>0</x:v>
      </x:c>
      <x:c r="M7" s="5"/>
      <x:c r="N7" s="13" t="s">
        <x:v>99</x:v>
      </x:c>
      <x:c r="O7" s="11">
        <x:v>168108</x:v>
      </x:c>
      <x:c r="P7" s="7"/>
      <x:c r="R7" s="13" t="s">
        <x:v>179</x:v>
      </x:c>
      <x:c r="S7" s="33" t="str">
        <x:f>HYPERLINK("#공종별내역서!A5","▶바로가기")</x:f>
        <x:v>▶바로가기</x:v>
      </x:c>
    </x:row>
    <x:row r="8" spans="1:19" ht="28.5" customHeight="1">
      <x:c r="A8" s="8" t="s">
        <x:v>5</x:v>
      </x:c>
      <x:c r="B8" s="1"/>
      <x:c r="C8" s="1"/>
      <x:c r="D8" s="4">
        <x:v>1</x:v>
      </x:c>
      <x:c r="E8" s="15">
        <x:f>공종별내역서!F56</x:f>
        <x:v>0</x:v>
      </x:c>
      <x:c r="F8" s="15">
        <x:f t="shared" si="0"/>
        <x:v>0</x:v>
      </x:c>
      <x:c r="G8" s="15">
        <x:f>공종별내역서!H56</x:f>
        <x:v>0</x:v>
      </x:c>
      <x:c r="H8" s="15">
        <x:f t="shared" si="1"/>
        <x:v>0</x:v>
      </x:c>
      <x:c r="I8" s="15">
        <x:f>공종별내역서!J56</x:f>
        <x:v>0</x:v>
      </x:c>
      <x:c r="J8" s="15">
        <x:f t="shared" si="2"/>
        <x:v>0</x:v>
      </x:c>
      <x:c r="K8" s="15">
        <x:f t="shared" si="3"/>
        <x:v>0</x:v>
      </x:c>
      <x:c r="L8" s="15">
        <x:f t="shared" si="4"/>
        <x:v>0</x:v>
      </x:c>
      <x:c r="M8" s="5"/>
      <x:c r="N8" s="13" t="s">
        <x:v>95</x:v>
      </x:c>
      <x:c r="O8" s="11">
        <x:v>168109</x:v>
      </x:c>
      <x:c r="P8" s="7"/>
      <x:c r="R8" s="13" t="s">
        <x:v>179</x:v>
      </x:c>
      <x:c r="S8" s="33" t="str">
        <x:f>HYPERLINK("#공종별내역서!A31","▶바로가기")</x:f>
        <x:v>▶바로가기</x:v>
      </x:c>
    </x:row>
    <x:row r="9" spans="1:19" ht="28.5" customHeight="1">
      <x:c r="A9" s="8" t="s">
        <x:v>290</x:v>
      </x:c>
      <x:c r="B9" s="1"/>
      <x:c r="C9" s="1"/>
      <x:c r="D9" s="4">
        <x:v>1</x:v>
      </x:c>
      <x:c r="E9" s="15">
        <x:f>공종별내역서!F82</x:f>
        <x:v>0</x:v>
      </x:c>
      <x:c r="F9" s="15">
        <x:f t="shared" si="0"/>
        <x:v>0</x:v>
      </x:c>
      <x:c r="G9" s="15">
        <x:f>공종별내역서!H82</x:f>
        <x:v>0</x:v>
      </x:c>
      <x:c r="H9" s="15">
        <x:f t="shared" si="1"/>
        <x:v>0</x:v>
      </x:c>
      <x:c r="I9" s="15">
        <x:f>공종별내역서!J82</x:f>
        <x:v>0</x:v>
      </x:c>
      <x:c r="J9" s="15">
        <x:f t="shared" si="2"/>
        <x:v>0</x:v>
      </x:c>
      <x:c r="K9" s="15">
        <x:f t="shared" si="3"/>
        <x:v>0</x:v>
      </x:c>
      <x:c r="L9" s="15">
        <x:f t="shared" si="4"/>
        <x:v>0</x:v>
      </x:c>
      <x:c r="M9" s="5"/>
      <x:c r="N9" s="13" t="s">
        <x:v>66</x:v>
      </x:c>
      <x:c r="O9" s="11">
        <x:v>168110</x:v>
      </x:c>
      <x:c r="P9" s="7"/>
      <x:c r="R9" s="13" t="s">
        <x:v>179</x:v>
      </x:c>
      <x:c r="S9" s="33" t="str">
        <x:f>HYPERLINK("#공종별내역서!A57","▶바로가기")</x:f>
        <x:v>▶바로가기</x:v>
      </x:c>
    </x:row>
    <x:row r="10" spans="1:19" ht="28.5" customHeight="1">
      <x:c r="A10" s="8" t="s">
        <x:v>399</x:v>
      </x:c>
      <x:c r="B10" s="1"/>
      <x:c r="C10" s="1"/>
      <x:c r="D10" s="4">
        <x:v>1</x:v>
      </x:c>
      <x:c r="E10" s="15">
        <x:f>공종별내역서!F108</x:f>
        <x:v>0</x:v>
      </x:c>
      <x:c r="F10" s="15">
        <x:f t="shared" si="0"/>
        <x:v>0</x:v>
      </x:c>
      <x:c r="G10" s="15">
        <x:f>공종별내역서!H108</x:f>
        <x:v>0</x:v>
      </x:c>
      <x:c r="H10" s="15">
        <x:f t="shared" si="1"/>
        <x:v>0</x:v>
      </x:c>
      <x:c r="I10" s="15">
        <x:f>공종별내역서!J108</x:f>
        <x:v>0</x:v>
      </x:c>
      <x:c r="J10" s="15">
        <x:f t="shared" si="2"/>
        <x:v>0</x:v>
      </x:c>
      <x:c r="K10" s="15">
        <x:f t="shared" si="3"/>
        <x:v>0</x:v>
      </x:c>
      <x:c r="L10" s="15">
        <x:f t="shared" si="4"/>
        <x:v>0</x:v>
      </x:c>
      <x:c r="M10" s="5"/>
      <x:c r="N10" s="13" t="s">
        <x:v>141</x:v>
      </x:c>
      <x:c r="O10" s="11">
        <x:v>168111</x:v>
      </x:c>
      <x:c r="P10" s="7"/>
      <x:c r="R10" s="13" t="s">
        <x:v>179</x:v>
      </x:c>
      <x:c r="S10" s="33" t="str">
        <x:f>HYPERLINK("#공종별내역서!A83","▶바로가기")</x:f>
        <x:v>▶바로가기</x:v>
      </x:c>
    </x:row>
    <x:row r="11" spans="1:19" ht="28.5" customHeight="1">
      <x:c r="A11" s="8" t="s">
        <x:v>297</x:v>
      </x:c>
      <x:c r="B11" s="1"/>
      <x:c r="C11" s="1"/>
      <x:c r="D11" s="4">
        <x:v>1</x:v>
      </x:c>
      <x:c r="E11" s="15">
        <x:f>공종별내역서!F134</x:f>
        <x:v>0</x:v>
      </x:c>
      <x:c r="F11" s="15">
        <x:f t="shared" si="0"/>
        <x:v>0</x:v>
      </x:c>
      <x:c r="G11" s="15">
        <x:f>공종별내역서!H134</x:f>
        <x:v>0</x:v>
      </x:c>
      <x:c r="H11" s="15">
        <x:f t="shared" si="1"/>
        <x:v>0</x:v>
      </x:c>
      <x:c r="I11" s="15">
        <x:f>공종별내역서!J134</x:f>
        <x:v>0</x:v>
      </x:c>
      <x:c r="J11" s="15">
        <x:f t="shared" si="2"/>
        <x:v>0</x:v>
      </x:c>
      <x:c r="K11" s="15">
        <x:f t="shared" si="3"/>
        <x:v>0</x:v>
      </x:c>
      <x:c r="L11" s="15">
        <x:f t="shared" si="4"/>
        <x:v>0</x:v>
      </x:c>
      <x:c r="M11" s="5"/>
      <x:c r="N11" s="13" t="s">
        <x:v>153</x:v>
      </x:c>
      <x:c r="O11" s="11">
        <x:v>168112</x:v>
      </x:c>
      <x:c r="P11" s="7"/>
      <x:c r="R11" s="13" t="s">
        <x:v>179</x:v>
      </x:c>
      <x:c r="S11" s="33" t="str">
        <x:f>HYPERLINK("#공종별내역서!A109","▶바로가기")</x:f>
        <x:v>▶바로가기</x:v>
      </x:c>
    </x:row>
    <x:row r="12" spans="1:19" ht="28.5" customHeight="1">
      <x:c r="A12" s="8" t="s">
        <x:v>335</x:v>
      </x:c>
      <x:c r="B12" s="1"/>
      <x:c r="C12" s="1"/>
      <x:c r="D12" s="4">
        <x:v>1</x:v>
      </x:c>
      <x:c r="E12" s="15">
        <x:f>공종별내역서!F160</x:f>
        <x:v>0</x:v>
      </x:c>
      <x:c r="F12" s="15">
        <x:f t="shared" si="0"/>
        <x:v>0</x:v>
      </x:c>
      <x:c r="G12" s="15">
        <x:f>공종별내역서!H160</x:f>
        <x:v>0</x:v>
      </x:c>
      <x:c r="H12" s="15">
        <x:f t="shared" si="1"/>
        <x:v>0</x:v>
      </x:c>
      <x:c r="I12" s="15">
        <x:f>공종별내역서!J160</x:f>
        <x:v>0</x:v>
      </x:c>
      <x:c r="J12" s="15">
        <x:f t="shared" si="2"/>
        <x:v>0</x:v>
      </x:c>
      <x:c r="K12" s="15">
        <x:f t="shared" si="3"/>
        <x:v>0</x:v>
      </x:c>
      <x:c r="L12" s="15">
        <x:f t="shared" si="4"/>
        <x:v>0</x:v>
      </x:c>
      <x:c r="M12" s="5"/>
      <x:c r="N12" s="13" t="s">
        <x:v>122</x:v>
      </x:c>
      <x:c r="O12" s="11">
        <x:v>168113</x:v>
      </x:c>
      <x:c r="P12" s="7"/>
      <x:c r="R12" s="13" t="s">
        <x:v>179</x:v>
      </x:c>
      <x:c r="S12" s="33" t="str">
        <x:f>HYPERLINK("#공종별내역서!A135","▶바로가기")</x:f>
        <x:v>▶바로가기</x:v>
      </x:c>
    </x:row>
    <x:row r="13" spans="1:19" ht="28.5" customHeight="1">
      <x:c r="A13" s="8" t="s">
        <x:v>306</x:v>
      </x:c>
      <x:c r="B13" s="1"/>
      <x:c r="C13" s="1"/>
      <x:c r="D13" s="4">
        <x:v>1</x:v>
      </x:c>
      <x:c r="E13" s="15">
        <x:f>공종별내역서!F186</x:f>
        <x:v>0</x:v>
      </x:c>
      <x:c r="F13" s="15">
        <x:f t="shared" si="0"/>
        <x:v>0</x:v>
      </x:c>
      <x:c r="G13" s="15">
        <x:f>공종별내역서!H186</x:f>
        <x:v>0</x:v>
      </x:c>
      <x:c r="H13" s="15">
        <x:f t="shared" si="1"/>
        <x:v>0</x:v>
      </x:c>
      <x:c r="I13" s="15">
        <x:f>공종별내역서!J186</x:f>
        <x:v>0</x:v>
      </x:c>
      <x:c r="J13" s="15">
        <x:f t="shared" si="2"/>
        <x:v>0</x:v>
      </x:c>
      <x:c r="K13" s="15">
        <x:f t="shared" si="3"/>
        <x:v>0</x:v>
      </x:c>
      <x:c r="L13" s="15">
        <x:f t="shared" si="4"/>
        <x:v>0</x:v>
      </x:c>
      <x:c r="M13" s="5"/>
      <x:c r="N13" s="13" t="s">
        <x:v>108</x:v>
      </x:c>
      <x:c r="O13" s="11">
        <x:v>168114</x:v>
      </x:c>
      <x:c r="P13" s="7"/>
      <x:c r="R13" s="13" t="s">
        <x:v>179</x:v>
      </x:c>
      <x:c r="S13" s="33" t="str">
        <x:f>HYPERLINK("#공종별내역서!A161","▶바로가기")</x:f>
        <x:v>▶바로가기</x:v>
      </x:c>
    </x:row>
    <x:row r="14" spans="1:19" ht="28.5" customHeight="1">
      <x:c r="A14" s="8" t="s">
        <x:v>351</x:v>
      </x:c>
      <x:c r="B14" s="1"/>
      <x:c r="C14" s="1"/>
      <x:c r="D14" s="4">
        <x:v>1</x:v>
      </x:c>
      <x:c r="E14" s="15">
        <x:f>공종별내역서!F212</x:f>
        <x:v>0</x:v>
      </x:c>
      <x:c r="F14" s="15">
        <x:f t="shared" si="0"/>
        <x:v>0</x:v>
      </x:c>
      <x:c r="G14" s="15">
        <x:f>공종별내역서!H212</x:f>
        <x:v>0</x:v>
      </x:c>
      <x:c r="H14" s="15">
        <x:f t="shared" si="1"/>
        <x:v>0</x:v>
      </x:c>
      <x:c r="I14" s="15">
        <x:f>공종별내역서!J212</x:f>
        <x:v>0</x:v>
      </x:c>
      <x:c r="J14" s="15">
        <x:f t="shared" si="2"/>
        <x:v>0</x:v>
      </x:c>
      <x:c r="K14" s="15">
        <x:f t="shared" si="3"/>
        <x:v>0</x:v>
      </x:c>
      <x:c r="L14" s="15">
        <x:f t="shared" si="4"/>
        <x:v>0</x:v>
      </x:c>
      <x:c r="M14" s="5" t="s">
        <x:v>137</x:v>
      </x:c>
      <x:c r="N14" s="13" t="s">
        <x:v>150</x:v>
      </x:c>
      <x:c r="O14" s="11">
        <x:v>168115</x:v>
      </x:c>
      <x:c r="P14" s="7" t="s">
        <x:v>187</x:v>
      </x:c>
      <x:c r="R14" s="13" t="s">
        <x:v>179</x:v>
      </x:c>
      <x:c r="S14" s="33" t="str">
        <x:f>HYPERLINK("#공종별내역서!A187","▶바로가기")</x:f>
        <x:v>▶바로가기</x:v>
      </x:c>
    </x:row>
    <x:row r="15" spans="1:19" ht="28.5" customHeight="1">
      <x:c r="A15" s="8" t="s">
        <x:v>260</x:v>
      </x:c>
      <x:c r="B15" s="1"/>
      <x:c r="C15" s="1"/>
      <x:c r="D15" s="4">
        <x:v>1</x:v>
      </x:c>
      <x:c r="E15" s="15">
        <x:f>F16+F17+F18+F19</x:f>
        <x:v>0</x:v>
      </x:c>
      <x:c r="F15" s="15">
        <x:f t="shared" si="0"/>
        <x:v>0</x:v>
      </x:c>
      <x:c r="G15" s="15">
        <x:f>H16+H17+H18+H19</x:f>
        <x:v>0</x:v>
      </x:c>
      <x:c r="H15" s="15">
        <x:f t="shared" si="1"/>
        <x:v>0</x:v>
      </x:c>
      <x:c r="I15" s="15">
        <x:f>J16+J17+J18+J19</x:f>
        <x:v>0</x:v>
      </x:c>
      <x:c r="J15" s="15">
        <x:f t="shared" si="2"/>
        <x:v>0</x:v>
      </x:c>
      <x:c r="K15" s="15">
        <x:f t="shared" si="3"/>
        <x:v>0</x:v>
      </x:c>
      <x:c r="L15" s="15">
        <x:f t="shared" si="4"/>
        <x:v>0</x:v>
      </x:c>
      <x:c r="M15" s="5"/>
      <x:c r="N15" s="13" t="s">
        <x:v>56</x:v>
      </x:c>
      <x:c r="O15" s="11">
        <x:v>295889</x:v>
      </x:c>
      <x:c r="P15" s="7"/>
      <x:c r="R15" s="13" t="s">
        <x:v>179</x:v>
      </x:c>
      <x:c r="S15" s="7" t="s">
        <x:v>179</x:v>
      </x:c>
    </x:row>
    <x:row r="16" spans="1:19" ht="28.5" customHeight="1">
      <x:c r="A16" s="8" t="s">
        <x:v>284</x:v>
      </x:c>
      <x:c r="B16" s="1"/>
      <x:c r="C16" s="1"/>
      <x:c r="D16" s="4">
        <x:v>1</x:v>
      </x:c>
      <x:c r="E16" s="15">
        <x:f>공종별내역서!F238</x:f>
        <x:v>0</x:v>
      </x:c>
      <x:c r="F16" s="15">
        <x:f t="shared" si="0"/>
        <x:v>0</x:v>
      </x:c>
      <x:c r="G16" s="15">
        <x:f>공종별내역서!H238</x:f>
        <x:v>0</x:v>
      </x:c>
      <x:c r="H16" s="15">
        <x:f t="shared" si="1"/>
        <x:v>0</x:v>
      </x:c>
      <x:c r="I16" s="15">
        <x:f>공종별내역서!J238</x:f>
        <x:v>0</x:v>
      </x:c>
      <x:c r="J16" s="15">
        <x:f t="shared" si="2"/>
        <x:v>0</x:v>
      </x:c>
      <x:c r="K16" s="15">
        <x:f t="shared" si="3"/>
        <x:v>0</x:v>
      </x:c>
      <x:c r="L16" s="15">
        <x:f t="shared" si="4"/>
        <x:v>0</x:v>
      </x:c>
      <x:c r="M16" s="5"/>
      <x:c r="N16" s="13" t="s">
        <x:v>73</x:v>
      </x:c>
      <x:c r="O16" s="11">
        <x:v>295890</x:v>
      </x:c>
      <x:c r="P16" s="7"/>
      <x:c r="R16" s="13" t="s">
        <x:v>179</x:v>
      </x:c>
      <x:c r="S16" s="33" t="str">
        <x:f>HYPERLINK("#공종별내역서!A213","▶바로가기")</x:f>
        <x:v>▶바로가기</x:v>
      </x:c>
    </x:row>
    <x:row r="17" spans="1:19" ht="28.5" customHeight="1">
      <x:c r="A17" s="8" t="s">
        <x:v>293</x:v>
      </x:c>
      <x:c r="B17" s="1"/>
      <x:c r="C17" s="1"/>
      <x:c r="D17" s="4">
        <x:v>1</x:v>
      </x:c>
      <x:c r="E17" s="15">
        <x:f>공종별내역서!F264</x:f>
        <x:v>0</x:v>
      </x:c>
      <x:c r="F17" s="15">
        <x:f t="shared" si="0"/>
        <x:v>0</x:v>
      </x:c>
      <x:c r="G17" s="15">
        <x:f>공종별내역서!H264</x:f>
        <x:v>0</x:v>
      </x:c>
      <x:c r="H17" s="15">
        <x:f t="shared" si="1"/>
        <x:v>0</x:v>
      </x:c>
      <x:c r="I17" s="15">
        <x:f>공종별내역서!J264</x:f>
        <x:v>0</x:v>
      </x:c>
      <x:c r="J17" s="15">
        <x:f t="shared" si="2"/>
        <x:v>0</x:v>
      </x:c>
      <x:c r="K17" s="15">
        <x:f t="shared" si="3"/>
        <x:v>0</x:v>
      </x:c>
      <x:c r="L17" s="15">
        <x:f t="shared" si="4"/>
        <x:v>0</x:v>
      </x:c>
      <x:c r="M17" s="5"/>
      <x:c r="N17" s="13" t="s">
        <x:v>80</x:v>
      </x:c>
      <x:c r="O17" s="11">
        <x:v>295891</x:v>
      </x:c>
      <x:c r="P17" s="7"/>
      <x:c r="R17" s="13" t="s">
        <x:v>179</x:v>
      </x:c>
      <x:c r="S17" s="33" t="str">
        <x:f>HYPERLINK("#공종별내역서!A239","▶바로가기")</x:f>
        <x:v>▶바로가기</x:v>
      </x:c>
    </x:row>
    <x:row r="18" spans="1:19" ht="28.5" customHeight="1">
      <x:c r="A18" s="8" t="s">
        <x:v>303</x:v>
      </x:c>
      <x:c r="B18" s="1"/>
      <x:c r="C18" s="1"/>
      <x:c r="D18" s="4">
        <x:v>1</x:v>
      </x:c>
      <x:c r="E18" s="15">
        <x:f>공종별내역서!F290</x:f>
        <x:v>0</x:v>
      </x:c>
      <x:c r="F18" s="15">
        <x:f t="shared" si="0"/>
        <x:v>0</x:v>
      </x:c>
      <x:c r="G18" s="15">
        <x:f>공종별내역서!H290</x:f>
        <x:v>0</x:v>
      </x:c>
      <x:c r="H18" s="15">
        <x:f t="shared" si="1"/>
        <x:v>0</x:v>
      </x:c>
      <x:c r="I18" s="15">
        <x:f>공종별내역서!J290</x:f>
        <x:v>0</x:v>
      </x:c>
      <x:c r="J18" s="15">
        <x:f t="shared" si="2"/>
        <x:v>0</x:v>
      </x:c>
      <x:c r="K18" s="15">
        <x:f t="shared" si="3"/>
        <x:v>0</x:v>
      </x:c>
      <x:c r="L18" s="15">
        <x:f t="shared" si="4"/>
        <x:v>0</x:v>
      </x:c>
      <x:c r="M18" s="5"/>
      <x:c r="N18" s="13" t="s">
        <x:v>54</x:v>
      </x:c>
      <x:c r="O18" s="11">
        <x:v>295892</x:v>
      </x:c>
      <x:c r="P18" s="7"/>
      <x:c r="R18" s="13" t="s">
        <x:v>179</x:v>
      </x:c>
      <x:c r="S18" s="33" t="str">
        <x:f>HYPERLINK("#공종별내역서!A265","▶바로가기")</x:f>
        <x:v>▶바로가기</x:v>
      </x:c>
    </x:row>
    <x:row r="19" spans="1:19" ht="28.5" customHeight="1">
      <x:c r="A19" s="8" t="s">
        <x:v>8</x:v>
      </x:c>
      <x:c r="B19" s="1"/>
      <x:c r="C19" s="1"/>
      <x:c r="D19" s="4">
        <x:v>1</x:v>
      </x:c>
      <x:c r="E19" s="15">
        <x:f>공종별내역서!F316</x:f>
        <x:v>0</x:v>
      </x:c>
      <x:c r="F19" s="15">
        <x:f t="shared" si="0"/>
        <x:v>0</x:v>
      </x:c>
      <x:c r="G19" s="15">
        <x:f>공종별내역서!H316</x:f>
        <x:v>0</x:v>
      </x:c>
      <x:c r="H19" s="15">
        <x:f t="shared" si="1"/>
        <x:v>0</x:v>
      </x:c>
      <x:c r="I19" s="15">
        <x:f>공종별내역서!J316</x:f>
        <x:v>0</x:v>
      </x:c>
      <x:c r="J19" s="15">
        <x:f t="shared" si="2"/>
        <x:v>0</x:v>
      </x:c>
      <x:c r="K19" s="15">
        <x:f t="shared" si="3"/>
        <x:v>0</x:v>
      </x:c>
      <x:c r="L19" s="15">
        <x:f t="shared" si="4"/>
        <x:v>0</x:v>
      </x:c>
      <x:c r="M19" s="5"/>
      <x:c r="N19" s="13" t="s">
        <x:v>68</x:v>
      </x:c>
      <x:c r="O19" s="11">
        <x:v>295893</x:v>
      </x:c>
      <x:c r="P19" s="7"/>
      <x:c r="R19" s="13" t="s">
        <x:v>179</x:v>
      </x:c>
      <x:c r="S19" s="33" t="str">
        <x:f>HYPERLINK("#공종별내역서!A291","▶바로가기")</x:f>
        <x:v>▶바로가기</x:v>
      </x:c>
    </x:row>
    <x:row r="20" spans="1:19" ht="28.5" customHeight="1">
      <x:c r="A20" s="8" t="s">
        <x:v>308</x:v>
      </x:c>
      <x:c r="B20" s="1"/>
      <x:c r="C20" s="1"/>
      <x:c r="D20" s="4">
        <x:v>1</x:v>
      </x:c>
      <x:c r="E20" s="15">
        <x:f>공종별내역서!F342</x:f>
        <x:v>0</x:v>
      </x:c>
      <x:c r="F20" s="15">
        <x:f t="shared" si="0"/>
        <x:v>0</x:v>
      </x:c>
      <x:c r="G20" s="15">
        <x:f>공종별내역서!H342</x:f>
        <x:v>0</x:v>
      </x:c>
      <x:c r="H20" s="15">
        <x:f t="shared" si="1"/>
        <x:v>0</x:v>
      </x:c>
      <x:c r="I20" s="15">
        <x:f>공종별내역서!J342</x:f>
        <x:v>0</x:v>
      </x:c>
      <x:c r="J20" s="15">
        <x:f t="shared" si="2"/>
        <x:v>0</x:v>
      </x:c>
      <x:c r="K20" s="15">
        <x:f t="shared" si="3"/>
        <x:v>0</x:v>
      </x:c>
      <x:c r="L20" s="15">
        <x:f t="shared" si="4"/>
        <x:v>0</x:v>
      </x:c>
      <x:c r="M20" s="5" t="s">
        <x:v>137</x:v>
      </x:c>
      <x:c r="N20" s="13" t="s">
        <x:v>124</x:v>
      </x:c>
      <x:c r="O20" s="11">
        <x:v>295894</x:v>
      </x:c>
      <x:c r="P20" s="7" t="s">
        <x:v>187</x:v>
      </x:c>
      <x:c r="R20" s="13" t="s">
        <x:v>179</x:v>
      </x:c>
      <x:c r="S20" s="33" t="str">
        <x:f>HYPERLINK("#공종별내역서!A317","▶바로가기")</x:f>
        <x:v>▶바로가기</x:v>
      </x:c>
    </x:row>
    <x:row r="21" spans="1:19" ht="28.5" customHeight="1">
      <x:c r="A21" s="8" t="s">
        <x:v>288</x:v>
      </x:c>
      <x:c r="B21" s="1"/>
      <x:c r="C21" s="1"/>
      <x:c r="D21" s="4">
        <x:v>1</x:v>
      </x:c>
      <x:c r="E21" s="15">
        <x:f>F22+F23+F24+F25+F26+F27+F28+F29+F30+F31</x:f>
        <x:v>0</x:v>
      </x:c>
      <x:c r="F21" s="15">
        <x:f t="shared" si="0"/>
        <x:v>0</x:v>
      </x:c>
      <x:c r="G21" s="15">
        <x:f>H22+H23+H24+H25+H26+H27+H28+H29+H30+H31</x:f>
        <x:v>0</x:v>
      </x:c>
      <x:c r="H21" s="15">
        <x:f t="shared" si="1"/>
        <x:v>0</x:v>
      </x:c>
      <x:c r="I21" s="15">
        <x:f>J22+J23+J24+J25+J26+J27+J28+J29+J30+J31</x:f>
        <x:v>0</x:v>
      </x:c>
      <x:c r="J21" s="15">
        <x:f t="shared" si="2"/>
        <x:v>0</x:v>
      </x:c>
      <x:c r="K21" s="15">
        <x:f t="shared" si="3"/>
        <x:v>0</x:v>
      </x:c>
      <x:c r="L21" s="15">
        <x:f t="shared" si="4"/>
        <x:v>0</x:v>
      </x:c>
      <x:c r="M21" s="5"/>
      <x:c r="N21" s="13" t="s">
        <x:v>63</x:v>
      </x:c>
      <x:c r="O21" s="11">
        <x:v>348872</x:v>
      </x:c>
      <x:c r="P21" s="7"/>
      <x:c r="R21" s="13" t="s">
        <x:v>179</x:v>
      </x:c>
      <x:c r="S21" s="7" t="s">
        <x:v>179</x:v>
      </x:c>
    </x:row>
    <x:row r="22" spans="1:19" ht="28.5" customHeight="1">
      <x:c r="A22" s="8" t="s">
        <x:v>318</x:v>
      </x:c>
      <x:c r="B22" s="1"/>
      <x:c r="C22" s="1"/>
      <x:c r="D22" s="4">
        <x:v>1</x:v>
      </x:c>
      <x:c r="E22" s="15">
        <x:f>공종별내역서!F368</x:f>
        <x:v>0</x:v>
      </x:c>
      <x:c r="F22" s="15">
        <x:f t="shared" si="0"/>
        <x:v>0</x:v>
      </x:c>
      <x:c r="G22" s="15">
        <x:f>공종별내역서!H368</x:f>
        <x:v>0</x:v>
      </x:c>
      <x:c r="H22" s="15">
        <x:f t="shared" si="1"/>
        <x:v>0</x:v>
      </x:c>
      <x:c r="I22" s="15">
        <x:f>공종별내역서!J368</x:f>
        <x:v>0</x:v>
      </x:c>
      <x:c r="J22" s="15">
        <x:f t="shared" si="2"/>
        <x:v>0</x:v>
      </x:c>
      <x:c r="K22" s="15">
        <x:f t="shared" si="3"/>
        <x:v>0</x:v>
      </x:c>
      <x:c r="L22" s="15">
        <x:f t="shared" si="4"/>
        <x:v>0</x:v>
      </x:c>
      <x:c r="M22" s="5"/>
      <x:c r="N22" s="13" t="s">
        <x:v>60</x:v>
      </x:c>
      <x:c r="O22" s="11">
        <x:v>348873</x:v>
      </x:c>
      <x:c r="P22" s="7"/>
      <x:c r="R22" s="13" t="s">
        <x:v>179</x:v>
      </x:c>
      <x:c r="S22" s="33" t="str">
        <x:f>HYPERLINK("#공종별내역서!A343","▶바로가기")</x:f>
        <x:v>▶바로가기</x:v>
      </x:c>
    </x:row>
    <x:row r="23" spans="1:19" ht="28.5" customHeight="1">
      <x:c r="A23" s="8" t="s">
        <x:v>310</x:v>
      </x:c>
      <x:c r="B23" s="1"/>
      <x:c r="C23" s="1"/>
      <x:c r="D23" s="4">
        <x:v>1</x:v>
      </x:c>
      <x:c r="E23" s="15">
        <x:f>공종별내역서!F394</x:f>
        <x:v>0</x:v>
      </x:c>
      <x:c r="F23" s="15">
        <x:f t="shared" si="0"/>
        <x:v>0</x:v>
      </x:c>
      <x:c r="G23" s="15">
        <x:f>공종별내역서!H394</x:f>
        <x:v>0</x:v>
      </x:c>
      <x:c r="H23" s="15">
        <x:f t="shared" si="1"/>
        <x:v>0</x:v>
      </x:c>
      <x:c r="I23" s="15">
        <x:f>공종별내역서!J394</x:f>
        <x:v>0</x:v>
      </x:c>
      <x:c r="J23" s="15">
        <x:f t="shared" si="2"/>
        <x:v>0</x:v>
      </x:c>
      <x:c r="K23" s="15">
        <x:f t="shared" si="3"/>
        <x:v>0</x:v>
      </x:c>
      <x:c r="L23" s="15">
        <x:f t="shared" si="4"/>
        <x:v>0</x:v>
      </x:c>
      <x:c r="M23" s="5"/>
      <x:c r="N23" s="13" t="s">
        <x:v>77</x:v>
      </x:c>
      <x:c r="O23" s="11">
        <x:v>348874</x:v>
      </x:c>
      <x:c r="P23" s="7"/>
      <x:c r="R23" s="13" t="s">
        <x:v>179</x:v>
      </x:c>
      <x:c r="S23" s="33" t="str">
        <x:f>HYPERLINK("#공종별내역서!A369","▶바로가기")</x:f>
        <x:v>▶바로가기</x:v>
      </x:c>
    </x:row>
    <x:row r="24" spans="1:19" ht="28.5" customHeight="1">
      <x:c r="A24" s="8" t="s">
        <x:v>343</x:v>
      </x:c>
      <x:c r="B24" s="1"/>
      <x:c r="C24" s="1"/>
      <x:c r="D24" s="4">
        <x:v>1</x:v>
      </x:c>
      <x:c r="E24" s="15">
        <x:f>공종별내역서!F420</x:f>
        <x:v>0</x:v>
      </x:c>
      <x:c r="F24" s="15">
        <x:f t="shared" si="0"/>
        <x:v>0</x:v>
      </x:c>
      <x:c r="G24" s="15">
        <x:f>공종별내역서!H420</x:f>
        <x:v>0</x:v>
      </x:c>
      <x:c r="H24" s="15">
        <x:f t="shared" si="1"/>
        <x:v>0</x:v>
      </x:c>
      <x:c r="I24" s="15">
        <x:f>공종별내역서!J420</x:f>
        <x:v>0</x:v>
      </x:c>
      <x:c r="J24" s="15">
        <x:f t="shared" si="2"/>
        <x:v>0</x:v>
      </x:c>
      <x:c r="K24" s="15">
        <x:f t="shared" si="3"/>
        <x:v>0</x:v>
      </x:c>
      <x:c r="L24" s="15">
        <x:f t="shared" si="4"/>
        <x:v>0</x:v>
      </x:c>
      <x:c r="M24" s="5"/>
      <x:c r="N24" s="13" t="s">
        <x:v>53</x:v>
      </x:c>
      <x:c r="O24" s="11">
        <x:v>383761</x:v>
      </x:c>
      <x:c r="P24" s="7"/>
      <x:c r="R24" s="13" t="s">
        <x:v>179</x:v>
      </x:c>
      <x:c r="S24" s="33" t="str">
        <x:f>HYPERLINK("#공종별내역서!A395","▶바로가기")</x:f>
        <x:v>▶바로가기</x:v>
      </x:c>
    </x:row>
    <x:row r="25" spans="1:19" ht="28.5" customHeight="1">
      <x:c r="A25" s="8" t="s">
        <x:v>313</x:v>
      </x:c>
      <x:c r="B25" s="1"/>
      <x:c r="C25" s="1"/>
      <x:c r="D25" s="4">
        <x:v>1</x:v>
      </x:c>
      <x:c r="E25" s="15">
        <x:f>공종별내역서!F446</x:f>
        <x:v>0</x:v>
      </x:c>
      <x:c r="F25" s="15">
        <x:f t="shared" si="0"/>
        <x:v>0</x:v>
      </x:c>
      <x:c r="G25" s="15">
        <x:f>공종별내역서!H446</x:f>
        <x:v>0</x:v>
      </x:c>
      <x:c r="H25" s="15">
        <x:f t="shared" si="1"/>
        <x:v>0</x:v>
      </x:c>
      <x:c r="I25" s="15">
        <x:f>공종별내역서!J446</x:f>
        <x:v>0</x:v>
      </x:c>
      <x:c r="J25" s="15">
        <x:f t="shared" si="2"/>
        <x:v>0</x:v>
      </x:c>
      <x:c r="K25" s="15">
        <x:f t="shared" si="3"/>
        <x:v>0</x:v>
      </x:c>
      <x:c r="L25" s="15">
        <x:f t="shared" si="4"/>
        <x:v>0</x:v>
      </x:c>
      <x:c r="M25" s="5"/>
      <x:c r="N25" s="13" t="s">
        <x:v>98</x:v>
      </x:c>
      <x:c r="O25" s="11">
        <x:v>3488750</x:v>
      </x:c>
      <x:c r="P25" s="7"/>
      <x:c r="R25" s="13" t="s">
        <x:v>179</x:v>
      </x:c>
      <x:c r="S25" s="33" t="str">
        <x:f>HYPERLINK("#공종별내역서!A421","▶바로가기")</x:f>
        <x:v>▶바로가기</x:v>
      </x:c>
    </x:row>
    <x:row r="26" spans="1:19" ht="28.5" customHeight="1">
      <x:c r="A26" s="8" t="s">
        <x:v>349</x:v>
      </x:c>
      <x:c r="B26" s="1"/>
      <x:c r="C26" s="1"/>
      <x:c r="D26" s="4">
        <x:v>1</x:v>
      </x:c>
      <x:c r="E26" s="15">
        <x:f>공종별내역서!F472</x:f>
        <x:v>0</x:v>
      </x:c>
      <x:c r="F26" s="15">
        <x:f t="shared" si="0"/>
        <x:v>0</x:v>
      </x:c>
      <x:c r="G26" s="15">
        <x:f>공종별내역서!H472</x:f>
        <x:v>0</x:v>
      </x:c>
      <x:c r="H26" s="15">
        <x:f t="shared" si="1"/>
        <x:v>0</x:v>
      </x:c>
      <x:c r="I26" s="15">
        <x:f>공종별내역서!J472</x:f>
        <x:v>0</x:v>
      </x:c>
      <x:c r="J26" s="15">
        <x:f t="shared" si="2"/>
        <x:v>0</x:v>
      </x:c>
      <x:c r="K26" s="15">
        <x:f t="shared" si="3"/>
        <x:v>0</x:v>
      </x:c>
      <x:c r="L26" s="15">
        <x:f t="shared" si="4"/>
        <x:v>0</x:v>
      </x:c>
      <x:c r="M26" s="5"/>
      <x:c r="N26" s="13" t="s">
        <x:v>119</x:v>
      </x:c>
      <x:c r="O26" s="11">
        <x:v>3488760</x:v>
      </x:c>
      <x:c r="P26" s="7"/>
      <x:c r="R26" s="13" t="s">
        <x:v>179</x:v>
      </x:c>
      <x:c r="S26" s="33" t="str">
        <x:f>HYPERLINK("#공종별내역서!A447","▶바로가기")</x:f>
        <x:v>▶바로가기</x:v>
      </x:c>
    </x:row>
    <x:row r="27" spans="1:19" ht="28.5" customHeight="1">
      <x:c r="A27" s="8" t="s">
        <x:v>300</x:v>
      </x:c>
      <x:c r="B27" s="1"/>
      <x:c r="C27" s="1"/>
      <x:c r="D27" s="4">
        <x:v>1</x:v>
      </x:c>
      <x:c r="E27" s="15">
        <x:f>공종별내역서!F498</x:f>
        <x:v>0</x:v>
      </x:c>
      <x:c r="F27" s="15">
        <x:f t="shared" si="0"/>
        <x:v>0</x:v>
      </x:c>
      <x:c r="G27" s="15">
        <x:f>공종별내역서!H498</x:f>
        <x:v>0</x:v>
      </x:c>
      <x:c r="H27" s="15">
        <x:f t="shared" si="1"/>
        <x:v>0</x:v>
      </x:c>
      <x:c r="I27" s="15">
        <x:f>공종별내역서!J498</x:f>
        <x:v>0</x:v>
      </x:c>
      <x:c r="J27" s="15">
        <x:f t="shared" si="2"/>
        <x:v>0</x:v>
      </x:c>
      <x:c r="K27" s="15">
        <x:f t="shared" si="3"/>
        <x:v>0</x:v>
      </x:c>
      <x:c r="L27" s="15">
        <x:f t="shared" si="4"/>
        <x:v>0</x:v>
      </x:c>
      <x:c r="M27" s="5"/>
      <x:c r="N27" s="13" t="s">
        <x:v>18</x:v>
      </x:c>
      <x:c r="O27" s="11">
        <x:v>34887700</x:v>
      </x:c>
      <x:c r="P27" s="7"/>
      <x:c r="R27" s="13" t="s">
        <x:v>179</x:v>
      </x:c>
      <x:c r="S27" s="33" t="str">
        <x:f>HYPERLINK("#공종별내역서!A473","▶바로가기")</x:f>
        <x:v>▶바로가기</x:v>
      </x:c>
    </x:row>
    <x:row r="28" spans="1:19" ht="28.5" customHeight="1">
      <x:c r="A28" s="8" t="s">
        <x:v>342</x:v>
      </x:c>
      <x:c r="B28" s="1"/>
      <x:c r="C28" s="1"/>
      <x:c r="D28" s="4">
        <x:v>1</x:v>
      </x:c>
      <x:c r="E28" s="15">
        <x:f>공종별내역서!F524</x:f>
        <x:v>0</x:v>
      </x:c>
      <x:c r="F28" s="15">
        <x:f t="shared" si="0"/>
        <x:v>0</x:v>
      </x:c>
      <x:c r="G28" s="15">
        <x:f>공종별내역서!H524</x:f>
        <x:v>0</x:v>
      </x:c>
      <x:c r="H28" s="15">
        <x:f t="shared" si="1"/>
        <x:v>0</x:v>
      </x:c>
      <x:c r="I28" s="15">
        <x:f>공종별내역서!J524</x:f>
        <x:v>0</x:v>
      </x:c>
      <x:c r="J28" s="15">
        <x:f t="shared" si="2"/>
        <x:v>0</x:v>
      </x:c>
      <x:c r="K28" s="15">
        <x:f t="shared" si="3"/>
        <x:v>0</x:v>
      </x:c>
      <x:c r="L28" s="15">
        <x:f t="shared" si="4"/>
        <x:v>0</x:v>
      </x:c>
      <x:c r="M28" s="5"/>
      <x:c r="N28" s="13" t="s">
        <x:v>131</x:v>
      </x:c>
      <x:c r="O28" s="11">
        <x:v>34887710</x:v>
      </x:c>
      <x:c r="P28" s="7"/>
      <x:c r="R28" s="13" t="s">
        <x:v>179</x:v>
      </x:c>
      <x:c r="S28" s="33" t="str">
        <x:f>HYPERLINK("#공종별내역서!A499","▶바로가기")</x:f>
        <x:v>▶바로가기</x:v>
      </x:c>
    </x:row>
    <x:row r="29" spans="1:19" ht="28.5" customHeight="1">
      <x:c r="A29" s="8" t="s">
        <x:v>382</x:v>
      </x:c>
      <x:c r="B29" s="1"/>
      <x:c r="C29" s="1"/>
      <x:c r="D29" s="4">
        <x:v>1</x:v>
      </x:c>
      <x:c r="E29" s="15">
        <x:f>공종별내역서!F550</x:f>
        <x:v>0</x:v>
      </x:c>
      <x:c r="F29" s="15">
        <x:f t="shared" si="0"/>
        <x:v>0</x:v>
      </x:c>
      <x:c r="G29" s="15">
        <x:f>공종별내역서!H550</x:f>
        <x:v>0</x:v>
      </x:c>
      <x:c r="H29" s="15">
        <x:f t="shared" si="1"/>
        <x:v>0</x:v>
      </x:c>
      <x:c r="I29" s="15">
        <x:f>공종별내역서!J550</x:f>
        <x:v>0</x:v>
      </x:c>
      <x:c r="J29" s="15">
        <x:f t="shared" si="2"/>
        <x:v>0</x:v>
      </x:c>
      <x:c r="K29" s="15">
        <x:f t="shared" si="3"/>
        <x:v>0</x:v>
      </x:c>
      <x:c r="L29" s="15">
        <x:f t="shared" si="4"/>
        <x:v>0</x:v>
      </x:c>
      <x:c r="M29" s="5"/>
      <x:c r="N29" s="13" t="s">
        <x:v>92</x:v>
      </x:c>
      <x:c r="O29" s="11">
        <x:v>34887800</x:v>
      </x:c>
      <x:c r="P29" s="7"/>
      <x:c r="R29" s="13" t="s">
        <x:v>179</x:v>
      </x:c>
      <x:c r="S29" s="33" t="str">
        <x:f>HYPERLINK("#공종별내역서!A525","▶바로가기")</x:f>
        <x:v>▶바로가기</x:v>
      </x:c>
    </x:row>
    <x:row r="30" spans="1:19" ht="28.5" customHeight="1">
      <x:c r="A30" s="8" t="s">
        <x:v>330</x:v>
      </x:c>
      <x:c r="B30" s="1"/>
      <x:c r="C30" s="1"/>
      <x:c r="D30" s="4">
        <x:v>1</x:v>
      </x:c>
      <x:c r="E30" s="15">
        <x:f>공종별내역서!F576</x:f>
        <x:v>0</x:v>
      </x:c>
      <x:c r="F30" s="15">
        <x:f t="shared" si="0"/>
        <x:v>0</x:v>
      </x:c>
      <x:c r="G30" s="15">
        <x:f>공종별내역서!H576</x:f>
        <x:v>0</x:v>
      </x:c>
      <x:c r="H30" s="15">
        <x:f t="shared" si="1"/>
        <x:v>0</x:v>
      </x:c>
      <x:c r="I30" s="15">
        <x:f>공종별내역서!J576</x:f>
        <x:v>0</x:v>
      </x:c>
      <x:c r="J30" s="15">
        <x:f t="shared" si="2"/>
        <x:v>0</x:v>
      </x:c>
      <x:c r="K30" s="15">
        <x:f t="shared" si="3"/>
        <x:v>0</x:v>
      </x:c>
      <x:c r="L30" s="15">
        <x:f t="shared" si="4"/>
        <x:v>0</x:v>
      </x:c>
      <x:c r="M30" s="5"/>
      <x:c r="N30" s="13" t="s">
        <x:v>147</x:v>
      </x:c>
      <x:c r="O30" s="11">
        <x:v>34887900</x:v>
      </x:c>
      <x:c r="P30" s="7"/>
      <x:c r="R30" s="13" t="s">
        <x:v>179</x:v>
      </x:c>
      <x:c r="S30" s="33" t="str">
        <x:f>HYPERLINK("#공종별내역서!A551","▶바로가기")</x:f>
        <x:v>▶바로가기</x:v>
      </x:c>
    </x:row>
    <x:row r="31" spans="1:19" ht="28.5" customHeight="1">
      <x:c r="A31" s="8" t="s">
        <x:v>316</x:v>
      </x:c>
      <x:c r="B31" s="1"/>
      <x:c r="C31" s="1"/>
      <x:c r="D31" s="4">
        <x:v>1</x:v>
      </x:c>
      <x:c r="E31" s="15">
        <x:f>공종별내역서!F602</x:f>
        <x:v>0</x:v>
      </x:c>
      <x:c r="F31" s="15">
        <x:f t="shared" si="0"/>
        <x:v>0</x:v>
      </x:c>
      <x:c r="G31" s="15">
        <x:f>공종별내역서!H602</x:f>
        <x:v>0</x:v>
      </x:c>
      <x:c r="H31" s="15">
        <x:f t="shared" si="1"/>
        <x:v>0</x:v>
      </x:c>
      <x:c r="I31" s="15">
        <x:f>공종별내역서!J602</x:f>
        <x:v>0</x:v>
      </x:c>
      <x:c r="J31" s="15">
        <x:f t="shared" si="2"/>
        <x:v>0</x:v>
      </x:c>
      <x:c r="K31" s="15">
        <x:f t="shared" si="3"/>
        <x:v>0</x:v>
      </x:c>
      <x:c r="L31" s="15">
        <x:f t="shared" si="4"/>
        <x:v>0</x:v>
      </x:c>
      <x:c r="M31" s="5"/>
      <x:c r="N31" s="13" t="s">
        <x:v>125</x:v>
      </x:c>
      <x:c r="O31" s="11">
        <x:v>348880000</x:v>
      </x:c>
      <x:c r="P31" s="7"/>
      <x:c r="R31" s="13" t="s">
        <x:v>179</x:v>
      </x:c>
      <x:c r="S31" s="33" t="str">
        <x:f>HYPERLINK("#공종별내역서!A577","▶바로가기")</x:f>
        <x:v>▶바로가기</x:v>
      </x:c>
    </x:row>
    <x:row r="32" spans="1:19" ht="28.5" customHeight="1">
      <x:c r="A32" s="8" t="s">
        <x:v>352</x:v>
      </x:c>
      <x:c r="B32" s="1"/>
      <x:c r="C32" s="1"/>
      <x:c r="D32" s="4">
        <x:v>1</x:v>
      </x:c>
      <x:c r="E32" s="15">
        <x:f>공종별내역서!F630</x:f>
        <x:v>0</x:v>
      </x:c>
      <x:c r="F32" s="15">
        <x:f t="shared" si="0"/>
        <x:v>0</x:v>
      </x:c>
      <x:c r="G32" s="15">
        <x:f>공종별내역서!H630</x:f>
        <x:v>0</x:v>
      </x:c>
      <x:c r="H32" s="15">
        <x:f t="shared" si="1"/>
        <x:v>0</x:v>
      </x:c>
      <x:c r="I32" s="15">
        <x:f>공종별내역서!J630</x:f>
        <x:v>0</x:v>
      </x:c>
      <x:c r="J32" s="15">
        <x:f t="shared" si="2"/>
        <x:v>0</x:v>
      </x:c>
      <x:c r="K32" s="15">
        <x:f t="shared" si="3"/>
        <x:v>0</x:v>
      </x:c>
      <x:c r="L32" s="15">
        <x:f t="shared" si="4"/>
        <x:v>0</x:v>
      </x:c>
      <x:c r="M32" s="5" t="s">
        <x:v>137</x:v>
      </x:c>
      <x:c r="N32" s="13" t="s">
        <x:v>102</x:v>
      </x:c>
      <x:c r="O32" s="11">
        <x:v>3488810000</x:v>
      </x:c>
      <x:c r="P32" s="7" t="s">
        <x:v>187</x:v>
      </x:c>
      <x:c r="R32" s="13" t="s">
        <x:v>179</x:v>
      </x:c>
      <x:c r="S32" s="33" t="str">
        <x:f>HYPERLINK("#공종별내역서!A603","▶바로가기")</x:f>
        <x:v>▶바로가기</x:v>
      </x:c>
    </x:row>
    <x:row r="33" spans="1:13" ht="28.5" customHeight="1">
      <x:c r="A33" s="1" t="s">
        <x:v>179</x:v>
      </x:c>
      <x:c r="B33" s="1" t="s">
        <x:v>179</x:v>
      </x:c>
      <x:c r="C33" s="1" t="s">
        <x:v>179</x:v>
      </x:c>
      <x:c r="D33" s="1" t="s">
        <x:v>179</x:v>
      </x:c>
      <x:c r="E33" s="1"/>
      <x:c r="F33" s="1"/>
      <x:c r="G33" s="1"/>
      <x:c r="H33" s="1"/>
      <x:c r="I33" s="1"/>
      <x:c r="J33" s="1"/>
      <x:c r="K33" s="1"/>
      <x:c r="L33" s="1"/>
      <x:c r="M33" s="1" t="s">
        <x:v>179</x:v>
      </x:c>
    </x:row>
    <x:row r="34" spans="1:13" ht="28.5" customHeight="1">
      <x:c r="A34" s="1" t="s">
        <x:v>377</x:v>
      </x:c>
      <x:c r="B34" s="1" t="s">
        <x:v>179</x:v>
      </x:c>
      <x:c r="C34" s="1" t="s">
        <x:v>179</x:v>
      </x:c>
      <x:c r="D34" s="4">
        <x:v>1</x:v>
      </x:c>
      <x:c r="E34" s="16"/>
      <x:c r="F34" s="15"/>
      <x:c r="G34" s="16"/>
      <x:c r="H34" s="15"/>
      <x:c r="I34" s="16"/>
      <x:c r="J34" s="15"/>
      <x:c r="K34" s="16"/>
      <x:c r="L34" s="15"/>
      <x:c r="M34" s="16" t="s">
        <x:v>179</x:v>
      </x:c>
    </x:row>
    <x:row r="35" spans="1:13" ht="28.5" customHeight="1">
      <x:c r="A35" s="1" t="s">
        <x:v>384</x:v>
      </x:c>
      <x:c r="B35" s="1" t="s">
        <x:v>179</x:v>
      </x:c>
      <x:c r="C35" s="1" t="s">
        <x:v>179</x:v>
      </x:c>
      <x:c r="D35" s="4">
        <x:v>1</x:v>
      </x:c>
      <x:c r="E35" s="16"/>
      <x:c r="F35" s="15"/>
      <x:c r="G35" s="16"/>
      <x:c r="H35" s="15"/>
      <x:c r="I35" s="16"/>
      <x:c r="J35" s="15"/>
      <x:c r="K35" s="15"/>
      <x:c r="L35" s="15"/>
      <x:c r="M35" s="16" t="s">
        <x:v>179</x:v>
      </x:c>
    </x:row>
    <x:row r="36" spans="1:13" ht="28.5" customHeight="1">
      <x:c r="A36" s="1" t="s">
        <x:v>249</x:v>
      </x:c>
      <x:c r="B36" s="1" t="s">
        <x:v>179</x:v>
      </x:c>
      <x:c r="C36" s="1" t="s">
        <x:v>179</x:v>
      </x:c>
      <x:c r="D36" s="4">
        <x:v>1</x:v>
      </x:c>
      <x:c r="E36" s="16"/>
      <x:c r="F36" s="15"/>
      <x:c r="G36" s="16"/>
      <x:c r="H36" s="15"/>
      <x:c r="I36" s="16"/>
      <x:c r="J36" s="15"/>
      <x:c r="K36" s="15"/>
      <x:c r="L36" s="15"/>
      <x:c r="M36" s="16" t="s">
        <x:v>179</x:v>
      </x:c>
    </x:row>
    <x:row r="37" spans="1:13" ht="28.5" customHeight="1">
      <x:c r="A37" s="1" t="s">
        <x:v>305</x:v>
      </x:c>
      <x:c r="B37" s="1" t="s">
        <x:v>179</x:v>
      </x:c>
      <x:c r="C37" s="1" t="s">
        <x:v>179</x:v>
      </x:c>
      <x:c r="D37" s="4">
        <x:v>1</x:v>
      </x:c>
      <x:c r="E37" s="16"/>
      <x:c r="F37" s="15"/>
      <x:c r="G37" s="16"/>
      <x:c r="H37" s="15"/>
      <x:c r="I37" s="16"/>
      <x:c r="J37" s="15"/>
      <x:c r="K37" s="15"/>
      <x:c r="L37" s="15"/>
      <x:c r="M37" s="16" t="s">
        <x:v>179</x:v>
      </x:c>
    </x:row>
    <x:row r="38" spans="1:13" ht="28.5" customHeight="1">
      <x:c r="A38" s="1" t="s">
        <x:v>388</x:v>
      </x:c>
      <x:c r="B38" s="1" t="s">
        <x:v>179</x:v>
      </x:c>
      <x:c r="C38" s="1" t="s">
        <x:v>179</x:v>
      </x:c>
      <x:c r="D38" s="4">
        <x:v>1</x:v>
      </x:c>
      <x:c r="E38" s="16"/>
      <x:c r="F38" s="15"/>
      <x:c r="G38" s="16"/>
      <x:c r="H38" s="15"/>
      <x:c r="I38" s="16"/>
      <x:c r="J38" s="15"/>
      <x:c r="K38" s="15"/>
      <x:c r="L38" s="15"/>
      <x:c r="M38" s="16" t="s">
        <x:v>179</x:v>
      </x:c>
    </x:row>
    <x:row r="39" spans="1:13" ht="28.5" customHeight="1">
      <x:c r="A39" s="1" t="s">
        <x:v>340</x:v>
      </x:c>
      <x:c r="B39" s="1" t="s">
        <x:v>179</x:v>
      </x:c>
      <x:c r="C39" s="1" t="s">
        <x:v>179</x:v>
      </x:c>
      <x:c r="D39" s="4">
        <x:v>1</x:v>
      </x:c>
      <x:c r="E39" s="16"/>
      <x:c r="F39" s="15"/>
      <x:c r="G39" s="16"/>
      <x:c r="H39" s="15"/>
      <x:c r="I39" s="16"/>
      <x:c r="J39" s="15"/>
      <x:c r="K39" s="15"/>
      <x:c r="L39" s="15"/>
      <x:c r="M39" s="5" t="s">
        <x:v>137</x:v>
      </x:c>
    </x:row>
    <x:row r="40" spans="1:13" ht="28.5" customHeight="1">
      <x:c r="A40" s="1" t="s">
        <x:v>179</x:v>
      </x:c>
      <x:c r="B40" s="1" t="s">
        <x:v>179</x:v>
      </x:c>
      <x:c r="C40" s="1" t="s">
        <x:v>179</x:v>
      </x:c>
      <x:c r="D40" s="1" t="s">
        <x:v>179</x:v>
      </x:c>
      <x:c r="E40" s="1"/>
      <x:c r="F40" s="1"/>
      <x:c r="G40" s="1"/>
      <x:c r="H40" s="1"/>
      <x:c r="I40" s="1"/>
      <x:c r="J40" s="1"/>
      <x:c r="K40" s="1"/>
      <x:c r="L40" s="1"/>
      <x:c r="M40" s="1" t="s">
        <x:v>179</x:v>
      </x:c>
    </x:row>
    <x:row r="41" spans="1:13" ht="28.5" customHeight="1">
      <x:c r="A41" s="1" t="s">
        <x:v>179</x:v>
      </x:c>
      <x:c r="B41" s="1" t="s">
        <x:v>179</x:v>
      </x:c>
      <x:c r="C41" s="1" t="s">
        <x:v>179</x:v>
      </x:c>
      <x:c r="D41" s="1" t="s">
        <x:v>179</x:v>
      </x:c>
      <x:c r="E41" s="1"/>
      <x:c r="F41" s="1"/>
      <x:c r="G41" s="1"/>
      <x:c r="H41" s="1"/>
      <x:c r="I41" s="1"/>
      <x:c r="J41" s="1"/>
      <x:c r="K41" s="1"/>
      <x:c r="L41" s="1"/>
      <x:c r="M41" s="1" t="s">
        <x:v>179</x:v>
      </x:c>
    </x:row>
    <x:row r="42" spans="1:13" ht="28.5" customHeight="1">
      <x:c r="A42" s="1" t="s">
        <x:v>179</x:v>
      </x:c>
      <x:c r="B42" s="1" t="s">
        <x:v>179</x:v>
      </x:c>
      <x:c r="C42" s="1" t="s">
        <x:v>179</x:v>
      </x:c>
      <x:c r="D42" s="1" t="s">
        <x:v>179</x:v>
      </x:c>
      <x:c r="E42" s="1"/>
      <x:c r="F42" s="1"/>
      <x:c r="G42" s="1"/>
      <x:c r="H42" s="1"/>
      <x:c r="I42" s="1"/>
      <x:c r="J42" s="1"/>
      <x:c r="K42" s="1"/>
      <x:c r="L42" s="1"/>
      <x:c r="M42" s="1" t="s">
        <x:v>179</x:v>
      </x:c>
    </x:row>
    <x:row r="43" spans="1:13" ht="28.5" customHeight="1">
      <x:c r="A43" s="1" t="s">
        <x:v>179</x:v>
      </x:c>
      <x:c r="B43" s="1" t="s">
        <x:v>179</x:v>
      </x:c>
      <x:c r="C43" s="1" t="s">
        <x:v>179</x:v>
      </x:c>
      <x:c r="D43" s="1" t="s">
        <x:v>179</x:v>
      </x:c>
      <x:c r="E43" s="1"/>
      <x:c r="F43" s="1"/>
      <x:c r="G43" s="1"/>
      <x:c r="H43" s="1"/>
      <x:c r="I43" s="1"/>
      <x:c r="J43" s="1"/>
      <x:c r="K43" s="1"/>
      <x:c r="L43" s="1"/>
      <x:c r="M43" s="1" t="s">
        <x:v>179</x:v>
      </x:c>
    </x:row>
    <x:row r="44" spans="1:13" ht="28.5" customHeight="1">
      <x:c r="A44" s="1" t="s">
        <x:v>179</x:v>
      </x:c>
      <x:c r="B44" s="1" t="s">
        <x:v>179</x:v>
      </x:c>
      <x:c r="C44" s="1" t="s">
        <x:v>179</x:v>
      </x:c>
      <x:c r="D44" s="1" t="s">
        <x:v>179</x:v>
      </x:c>
      <x:c r="E44" s="1"/>
      <x:c r="F44" s="1"/>
      <x:c r="G44" s="1"/>
      <x:c r="H44" s="1"/>
      <x:c r="I44" s="1"/>
      <x:c r="J44" s="1"/>
      <x:c r="K44" s="1"/>
      <x:c r="L44" s="1"/>
      <x:c r="M44" s="1" t="s">
        <x:v>179</x:v>
      </x:c>
    </x:row>
    <x:row r="45" spans="1:13" ht="28.5" customHeight="1">
      <x:c r="A45" s="1" t="s">
        <x:v>179</x:v>
      </x:c>
      <x:c r="B45" s="1" t="s">
        <x:v>179</x:v>
      </x:c>
      <x:c r="C45" s="1" t="s">
        <x:v>179</x:v>
      </x:c>
      <x:c r="D45" s="1" t="s">
        <x:v>179</x:v>
      </x:c>
      <x:c r="E45" s="1"/>
      <x:c r="F45" s="1"/>
      <x:c r="G45" s="1"/>
      <x:c r="H45" s="1"/>
      <x:c r="I45" s="1"/>
      <x:c r="J45" s="1"/>
      <x:c r="K45" s="1"/>
      <x:c r="L45" s="1"/>
      <x:c r="M45" s="1" t="s">
        <x:v>179</x:v>
      </x:c>
    </x:row>
    <x:row r="46" spans="1:13" ht="28.5" customHeight="1">
      <x:c r="A46" s="1" t="s">
        <x:v>179</x:v>
      </x:c>
      <x:c r="B46" s="1" t="s">
        <x:v>179</x:v>
      </x:c>
      <x:c r="C46" s="1" t="s">
        <x:v>179</x:v>
      </x:c>
      <x:c r="D46" s="1" t="s">
        <x:v>179</x:v>
      </x:c>
      <x:c r="E46" s="1"/>
      <x:c r="F46" s="1"/>
      <x:c r="G46" s="1"/>
      <x:c r="H46" s="1"/>
      <x:c r="I46" s="1"/>
      <x:c r="J46" s="1"/>
      <x:c r="K46" s="1"/>
      <x:c r="L46" s="1"/>
      <x:c r="M46" s="1" t="s">
        <x:v>179</x:v>
      </x:c>
    </x:row>
    <x:row r="47" spans="1:13" ht="28.5" customHeight="1">
      <x:c r="A47" s="1" t="s">
        <x:v>179</x:v>
      </x:c>
      <x:c r="B47" s="1" t="s">
        <x:v>179</x:v>
      </x:c>
      <x:c r="C47" s="1" t="s">
        <x:v>179</x:v>
      </x:c>
      <x:c r="D47" s="1" t="s">
        <x:v>179</x:v>
      </x:c>
      <x:c r="E47" s="1" t="s">
        <x:v>179</x:v>
      </x:c>
      <x:c r="F47" s="1" t="s">
        <x:v>179</x:v>
      </x:c>
      <x:c r="G47" s="1" t="s">
        <x:v>179</x:v>
      </x:c>
      <x:c r="H47" s="1" t="s">
        <x:v>179</x:v>
      </x:c>
      <x:c r="I47" s="1" t="s">
        <x:v>179</x:v>
      </x:c>
      <x:c r="J47" s="1" t="s">
        <x:v>179</x:v>
      </x:c>
      <x:c r="K47" s="1" t="s">
        <x:v>179</x:v>
      </x:c>
      <x:c r="L47" s="1" t="s">
        <x:v>179</x:v>
      </x:c>
      <x:c r="M47" s="1" t="s">
        <x:v>179</x:v>
      </x:c>
    </x:row>
    <x:row r="48" spans="1:13" ht="28.5" customHeight="1">
      <x:c r="A48" s="1" t="s">
        <x:v>179</x:v>
      </x:c>
      <x:c r="B48" s="1" t="s">
        <x:v>179</x:v>
      </x:c>
      <x:c r="C48" s="1" t="s">
        <x:v>179</x:v>
      </x:c>
      <x:c r="D48" s="1" t="s">
        <x:v>179</x:v>
      </x:c>
      <x:c r="E48" s="1" t="s">
        <x:v>179</x:v>
      </x:c>
      <x:c r="F48" s="1" t="s">
        <x:v>179</x:v>
      </x:c>
      <x:c r="G48" s="1" t="s">
        <x:v>179</x:v>
      </x:c>
      <x:c r="H48" s="1" t="s">
        <x:v>179</x:v>
      </x:c>
      <x:c r="I48" s="1" t="s">
        <x:v>179</x:v>
      </x:c>
      <x:c r="J48" s="1" t="s">
        <x:v>179</x:v>
      </x:c>
      <x:c r="K48" s="1" t="s">
        <x:v>179</x:v>
      </x:c>
      <x:c r="L48" s="1" t="s">
        <x:v>179</x:v>
      </x:c>
      <x:c r="M48" s="1" t="s">
        <x:v>179</x:v>
      </x:c>
    </x:row>
    <x:row r="49" spans="1:13" ht="28.5" customHeight="1">
      <x:c r="A49" s="1" t="s">
        <x:v>179</x:v>
      </x:c>
      <x:c r="B49" s="1" t="s">
        <x:v>179</x:v>
      </x:c>
      <x:c r="C49" s="1" t="s">
        <x:v>179</x:v>
      </x:c>
      <x:c r="D49" s="1" t="s">
        <x:v>179</x:v>
      </x:c>
      <x:c r="E49" s="1" t="s">
        <x:v>179</x:v>
      </x:c>
      <x:c r="F49" s="1" t="s">
        <x:v>179</x:v>
      </x:c>
      <x:c r="G49" s="1" t="s">
        <x:v>179</x:v>
      </x:c>
      <x:c r="H49" s="1" t="s">
        <x:v>179</x:v>
      </x:c>
      <x:c r="I49" s="1" t="s">
        <x:v>179</x:v>
      </x:c>
      <x:c r="J49" s="1" t="s">
        <x:v>179</x:v>
      </x:c>
      <x:c r="K49" s="1" t="s">
        <x:v>179</x:v>
      </x:c>
      <x:c r="L49" s="1" t="s">
        <x:v>179</x:v>
      </x:c>
      <x:c r="M49" s="1" t="s">
        <x:v>179</x:v>
      </x:c>
    </x:row>
    <x:row r="50" spans="1:13" ht="28.5" customHeight="1">
      <x:c r="A50" s="1" t="s">
        <x:v>179</x:v>
      </x:c>
      <x:c r="B50" s="1" t="s">
        <x:v>179</x:v>
      </x:c>
      <x:c r="C50" s="1" t="s">
        <x:v>179</x:v>
      </x:c>
      <x:c r="D50" s="1" t="s">
        <x:v>179</x:v>
      </x:c>
      <x:c r="E50" s="1" t="s">
        <x:v>179</x:v>
      </x:c>
      <x:c r="F50" s="1" t="s">
        <x:v>179</x:v>
      </x:c>
      <x:c r="G50" s="1" t="s">
        <x:v>179</x:v>
      </x:c>
      <x:c r="H50" s="1" t="s">
        <x:v>179</x:v>
      </x:c>
      <x:c r="I50" s="1" t="s">
        <x:v>179</x:v>
      </x:c>
      <x:c r="J50" s="1" t="s">
        <x:v>179</x:v>
      </x:c>
      <x:c r="K50" s="1" t="s">
        <x:v>179</x:v>
      </x:c>
      <x:c r="L50" s="1" t="s">
        <x:v>179</x:v>
      </x:c>
      <x:c r="M50" s="1" t="s">
        <x:v>179</x:v>
      </x:c>
    </x:row>
    <x:row r="51" spans="1:13" ht="28.5" customHeight="1">
      <x:c r="A51" s="1" t="s">
        <x:v>179</x:v>
      </x:c>
      <x:c r="B51" s="1" t="s">
        <x:v>179</x:v>
      </x:c>
      <x:c r="C51" s="1" t="s">
        <x:v>179</x:v>
      </x:c>
      <x:c r="D51" s="1" t="s">
        <x:v>179</x:v>
      </x:c>
      <x:c r="E51" s="1" t="s">
        <x:v>179</x:v>
      </x:c>
      <x:c r="F51" s="1" t="s">
        <x:v>179</x:v>
      </x:c>
      <x:c r="G51" s="1" t="s">
        <x:v>179</x:v>
      </x:c>
      <x:c r="H51" s="1" t="s">
        <x:v>179</x:v>
      </x:c>
      <x:c r="I51" s="1" t="s">
        <x:v>179</x:v>
      </x:c>
      <x:c r="J51" s="1" t="s">
        <x:v>179</x:v>
      </x:c>
      <x:c r="K51" s="1" t="s">
        <x:v>179</x:v>
      </x:c>
      <x:c r="L51" s="1" t="s">
        <x:v>179</x:v>
      </x:c>
      <x:c r="M51" s="1" t="s">
        <x:v>179</x:v>
      </x:c>
    </x:row>
    <x:row r="52" spans="1:13" ht="28.5" customHeight="1">
      <x:c r="A52" s="1" t="s">
        <x:v>179</x:v>
      </x:c>
      <x:c r="B52" s="1" t="s">
        <x:v>179</x:v>
      </x:c>
      <x:c r="C52" s="1" t="s">
        <x:v>179</x:v>
      </x:c>
      <x:c r="D52" s="1" t="s">
        <x:v>179</x:v>
      </x:c>
      <x:c r="E52" s="1" t="s">
        <x:v>179</x:v>
      </x:c>
      <x:c r="F52" s="1" t="s">
        <x:v>179</x:v>
      </x:c>
      <x:c r="G52" s="1" t="s">
        <x:v>179</x:v>
      </x:c>
      <x:c r="H52" s="1" t="s">
        <x:v>179</x:v>
      </x:c>
      <x:c r="I52" s="1" t="s">
        <x:v>179</x:v>
      </x:c>
      <x:c r="J52" s="1" t="s">
        <x:v>179</x:v>
      </x:c>
      <x:c r="K52" s="1" t="s">
        <x:v>179</x:v>
      </x:c>
      <x:c r="L52" s="1" t="s">
        <x:v>179</x:v>
      </x:c>
      <x:c r="M52" s="1" t="s">
        <x:v>179</x:v>
      </x:c>
    </x:row>
    <x:row r="53" spans="1:13" ht="28.5" customHeight="1">
      <x:c r="A53" s="1" t="s">
        <x:v>257</x:v>
      </x:c>
      <x:c r="B53" s="1" t="s">
        <x:v>370</x:v>
      </x:c>
      <x:c r="C53" s="1" t="s">
        <x:v>179</x:v>
      </x:c>
      <x:c r="D53" s="1" t="s">
        <x:v>179</x:v>
      </x:c>
      <x:c r="E53" s="1" t="s">
        <x:v>179</x:v>
      </x:c>
      <x:c r="F53" s="15">
        <x:f>F34+F5</x:f>
        <x:v>0</x:v>
      </x:c>
      <x:c r="G53" s="1" t="s">
        <x:v>179</x:v>
      </x:c>
      <x:c r="H53" s="15">
        <x:f>H34+H5</x:f>
        <x:v>0</x:v>
      </x:c>
      <x:c r="I53" s="1" t="s">
        <x:v>179</x:v>
      </x:c>
      <x:c r="J53" s="15">
        <x:f>J34+J5</x:f>
        <x:v>0</x:v>
      </x:c>
      <x:c r="K53" s="1" t="s">
        <x:v>179</x:v>
      </x:c>
      <x:c r="L53" s="15">
        <x:f>L34+L5</x:f>
        <x:v>0</x:v>
      </x:c>
      <x:c r="M53" s="1" t="s">
        <x:v>179</x:v>
      </x:c>
    </x:row>
  </x:sheetData>
  <x:mergeCells count="11">
    <x:mergeCell ref="A1:M1"/>
    <x:mergeCell ref="A2:M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</x:mergeCells>
  <x:pageMargins left="0.78694444894790649414" right="0" top="0.39347222447395324707" bottom="0.37694445252418518066" header="0" footer="0"/>
  <x:pageSetup paperSize="9" scale="63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outlinePr applyStyles="0" summaryBelow="0" summaryRight="1" showOutlineSymbols="1"/>
  </x:sheetPr>
  <x:dimension ref="A1:AY786"/>
  <x:sheetViews>
    <x:sheetView view="pageBreakPreview" topLeftCell="A757" zoomScale="60" zoomScaleNormal="60" zoomScaleSheetLayoutView="100" workbookViewId="0">
      <x:selection activeCell="BB786" activeCellId="0" sqref="E5:BB786"/>
    </x:sheetView>
  </x:sheetViews>
  <x:sheetFormatPr defaultColWidth="9.125" defaultRowHeight="16.39999999999999857891"/>
  <x:cols>
    <x:col min="1" max="2" width="30.625" customWidth="1"/>
    <x:col min="3" max="3" width="4.625" customWidth="1"/>
    <x:col min="4" max="4" width="8.625" customWidth="1"/>
    <x:col min="5" max="12" width="13.625" customWidth="1"/>
    <x:col min="13" max="13" width="12.625" customWidth="1"/>
    <x:col min="14" max="51" width="9.125" hidden="1"/>
  </x:cols>
  <x:sheetData>
    <x:row r="1" spans="1:48" ht="30" customHeight="1">
      <x:c r="A1" s="20" t="s">
        <x:v>362</x:v>
      </x:c>
      <x:c r="B1" s="20"/>
      <x:c r="C1" s="20"/>
      <x:c r="D1" s="20"/>
      <x:c r="E1" s="20"/>
      <x:c r="F1" s="20"/>
      <x:c r="G1" s="20"/>
      <x:c r="H1" s="20"/>
      <x:c r="I1" s="20"/>
      <x:c r="J1" s="20"/>
      <x:c r="K1" s="20"/>
      <x:c r="L1" s="20"/>
      <x:c r="M1" s="20"/>
      <x:c r="N1" s="20"/>
      <x:c r="O1" s="20"/>
      <x:c r="P1" s="20"/>
      <x:c r="Q1" s="20"/>
      <x:c r="R1" s="20"/>
      <x:c r="S1" s="20"/>
      <x:c r="T1" s="20"/>
      <x:c r="U1" s="20"/>
      <x:c r="V1" s="20"/>
      <x:c r="W1" s="20"/>
      <x:c r="X1" s="20"/>
      <x:c r="Y1" s="20"/>
      <x:c r="Z1" s="20"/>
      <x:c r="AA1" s="20"/>
      <x:c r="AB1" s="20"/>
      <x:c r="AC1" s="20"/>
      <x:c r="AD1" s="20"/>
      <x:c r="AE1" s="20"/>
      <x:c r="AF1" s="20"/>
      <x:c r="AG1" s="20"/>
      <x:c r="AH1" s="20"/>
      <x:c r="AI1" s="20"/>
      <x:c r="AJ1" s="20"/>
      <x:c r="AK1" s="20"/>
      <x:c r="AL1" s="20"/>
      <x:c r="AM1" s="20"/>
      <x:c r="AN1" s="20"/>
      <x:c r="AO1" s="20"/>
      <x:c r="AP1" s="20"/>
      <x:c r="AQ1" s="20"/>
      <x:c r="AR1" s="20"/>
      <x:c r="AS1" s="20"/>
      <x:c r="AT1" s="20"/>
      <x:c r="AU1" s="20"/>
      <x:c r="AV1" s="20"/>
    </x:row>
    <x:row r="2" spans="1:48" ht="28.5" customHeight="1">
      <x:c r="A2" s="21" t="s">
        <x:v>170</x:v>
      </x:c>
      <x:c r="B2" s="21"/>
      <x:c r="C2" s="21"/>
      <x:c r="D2" s="21"/>
      <x:c r="E2" s="21"/>
      <x:c r="F2" s="21"/>
      <x:c r="G2" s="21"/>
      <x:c r="H2" s="21"/>
      <x:c r="I2" s="21"/>
      <x:c r="J2" s="21"/>
      <x:c r="K2" s="21"/>
      <x:c r="L2" s="21"/>
      <x:c r="M2" s="21"/>
      <x:c r="N2" s="21"/>
      <x:c r="O2" s="21"/>
      <x:c r="P2" s="21"/>
      <x:c r="Q2" s="21"/>
      <x:c r="R2" s="21"/>
      <x:c r="S2" s="21"/>
      <x:c r="T2" s="21"/>
      <x:c r="U2" s="21"/>
      <x:c r="V2" s="21"/>
      <x:c r="W2" s="21"/>
      <x:c r="X2" s="21"/>
      <x:c r="Y2" s="21"/>
      <x:c r="Z2" s="21"/>
      <x:c r="AA2" s="21"/>
      <x:c r="AB2" s="21"/>
      <x:c r="AC2" s="21"/>
      <x:c r="AD2" s="21"/>
      <x:c r="AE2" s="21"/>
      <x:c r="AF2" s="21"/>
      <x:c r="AG2" s="21"/>
      <x:c r="AH2" s="21"/>
      <x:c r="AI2" s="21"/>
      <x:c r="AJ2" s="21"/>
      <x:c r="AK2" s="21"/>
      <x:c r="AL2" s="21"/>
      <x:c r="AM2" s="21"/>
      <x:c r="AN2" s="21"/>
      <x:c r="AO2" s="21"/>
      <x:c r="AP2" s="21"/>
      <x:c r="AQ2" s="21"/>
      <x:c r="AR2" s="21"/>
      <x:c r="AS2" s="21"/>
      <x:c r="AT2" s="21"/>
      <x:c r="AU2" s="21"/>
      <x:c r="AV2" s="21"/>
    </x:row>
    <x:row r="3" spans="1:48" ht="28.5" customHeight="1">
      <x:c r="A3" s="29" t="s">
        <x:v>380</x:v>
      </x:c>
      <x:c r="B3" s="29" t="s">
        <x:v>376</x:v>
      </x:c>
      <x:c r="C3" s="29" t="s">
        <x:v>181</x:v>
      </x:c>
      <x:c r="D3" s="29" t="s">
        <x:v>174</x:v>
      </x:c>
      <x:c r="E3" s="23" t="s">
        <x:v>70</x:v>
      </x:c>
      <x:c r="F3" s="25"/>
      <x:c r="G3" s="23" t="s">
        <x:v>154</x:v>
      </x:c>
      <x:c r="H3" s="25"/>
      <x:c r="I3" s="23" t="s">
        <x:v>368</x:v>
      </x:c>
      <x:c r="J3" s="25"/>
      <x:c r="K3" s="23" t="s">
        <x:v>366</x:v>
      </x:c>
      <x:c r="L3" s="25"/>
      <x:c r="M3" s="29" t="s">
        <x:v>62</x:v>
      </x:c>
      <x:c r="N3" s="31" t="s">
        <x:v>57</x:v>
      </x:c>
      <x:c r="O3" s="32" t="s">
        <x:v>229</x:v>
      </x:c>
      <x:c r="P3" s="32" t="s">
        <x:v>231</x:v>
      </x:c>
      <x:c r="Q3" s="32" t="s">
        <x:v>93</x:v>
      </x:c>
      <x:c r="R3" s="32" t="s">
        <x:v>120</x:v>
      </x:c>
      <x:c r="S3" s="32" t="s">
        <x:v>420</x:v>
      </x:c>
      <x:c r="T3" s="32" t="s">
        <x:v>183</x:v>
      </x:c>
      <x:c r="U3" s="32" t="s">
        <x:v>184</x:v>
      </x:c>
      <x:c r="V3" s="32" t="s">
        <x:v>233</x:v>
      </x:c>
      <x:c r="W3" s="32" t="s">
        <x:v>223</x:v>
      </x:c>
      <x:c r="X3" s="32" t="s">
        <x:v>89</x:v>
      </x:c>
      <x:c r="Y3" s="32" t="s">
        <x:v>78</x:v>
      </x:c>
      <x:c r="Z3" s="32" t="s">
        <x:v>225</x:v>
      </x:c>
      <x:c r="AA3" s="32" t="s">
        <x:v>82</x:v>
      </x:c>
      <x:c r="AB3" s="32" t="s">
        <x:v>71</x:v>
      </x:c>
      <x:c r="AC3" s="32" t="s">
        <x:v>76</x:v>
      </x:c>
      <x:c r="AD3" s="32" t="s">
        <x:v>67</x:v>
      </x:c>
      <x:c r="AE3" s="32" t="s">
        <x:v>157</x:v>
      </x:c>
      <x:c r="AF3" s="32" t="s">
        <x:v>79</x:v>
      </x:c>
      <x:c r="AG3" s="32" t="s">
        <x:v>75</x:v>
      </x:c>
      <x:c r="AH3" s="32" t="s">
        <x:v>160</x:v>
      </x:c>
      <x:c r="AI3" s="32" t="s">
        <x:v>164</x:v>
      </x:c>
      <x:c r="AJ3" s="32" t="s">
        <x:v>55</x:v>
      </x:c>
      <x:c r="AK3" s="32" t="s">
        <x:v>94</x:v>
      </x:c>
      <x:c r="AL3" s="32" t="s">
        <x:v>159</x:v>
      </x:c>
      <x:c r="AM3" s="32" t="s">
        <x:v>81</x:v>
      </x:c>
      <x:c r="AN3" s="32" t="s">
        <x:v>86</x:v>
      </x:c>
      <x:c r="AO3" s="32" t="s">
        <x:v>61</x:v>
      </x:c>
      <x:c r="AP3" s="32" t="s">
        <x:v>87</x:v>
      </x:c>
      <x:c r="AQ3" s="32" t="s">
        <x:v>161</x:v>
      </x:c>
      <x:c r="AR3" s="32" t="s">
        <x:v>100</x:v>
      </x:c>
      <x:c r="AS3" s="32" t="s">
        <x:v>72</x:v>
      </x:c>
      <x:c r="AT3" s="32" t="s">
        <x:v>90</x:v>
      </x:c>
      <x:c r="AU3" s="32" t="s">
        <x:v>205</x:v>
      </x:c>
      <x:c r="AV3" s="32" t="s">
        <x:v>211</x:v>
      </x:c>
    </x:row>
    <x:row r="4" spans="1:48" ht="28.5" customHeight="1">
      <x:c r="A4" s="30"/>
      <x:c r="B4" s="30"/>
      <x:c r="C4" s="30"/>
      <x:c r="D4" s="30"/>
      <x:c r="E4" s="2" t="s">
        <x:v>162</x:v>
      </x:c>
      <x:c r="F4" s="2" t="s">
        <x:v>69</x:v>
      </x:c>
      <x:c r="G4" s="2" t="s">
        <x:v>162</x:v>
      </x:c>
      <x:c r="H4" s="2" t="s">
        <x:v>69</x:v>
      </x:c>
      <x:c r="I4" s="2" t="s">
        <x:v>162</x:v>
      </x:c>
      <x:c r="J4" s="2" t="s">
        <x:v>69</x:v>
      </x:c>
      <x:c r="K4" s="2" t="s">
        <x:v>162</x:v>
      </x:c>
      <x:c r="L4" s="2" t="s">
        <x:v>69</x:v>
      </x:c>
      <x:c r="M4" s="30"/>
      <x:c r="N4" s="31"/>
      <x:c r="O4" s="32"/>
      <x:c r="P4" s="32"/>
      <x:c r="Q4" s="32"/>
      <x:c r="R4" s="32"/>
      <x:c r="S4" s="32"/>
      <x:c r="T4" s="32"/>
      <x:c r="U4" s="32"/>
      <x:c r="V4" s="32"/>
      <x:c r="W4" s="32"/>
      <x:c r="X4" s="32"/>
      <x:c r="Y4" s="32"/>
      <x:c r="Z4" s="32"/>
      <x:c r="AA4" s="32"/>
      <x:c r="AB4" s="32"/>
      <x:c r="AC4" s="32"/>
      <x:c r="AD4" s="32"/>
      <x:c r="AE4" s="32"/>
      <x:c r="AF4" s="32"/>
      <x:c r="AG4" s="32"/>
      <x:c r="AH4" s="32"/>
      <x:c r="AI4" s="32"/>
      <x:c r="AJ4" s="32"/>
      <x:c r="AK4" s="32"/>
      <x:c r="AL4" s="32"/>
      <x:c r="AM4" s="32"/>
      <x:c r="AN4" s="32"/>
      <x:c r="AO4" s="32"/>
      <x:c r="AP4" s="32"/>
      <x:c r="AQ4" s="32"/>
      <x:c r="AR4" s="32"/>
      <x:c r="AS4" s="32"/>
      <x:c r="AT4" s="32"/>
      <x:c r="AU4" s="32"/>
      <x:c r="AV4" s="32"/>
    </x:row>
    <x:row r="5" spans="1:34" ht="28.5" customHeight="1">
      <x:c r="A5" s="8" t="s">
        <x:v>336</x:v>
      </x:c>
      <x:c r="B5" s="1" t="s">
        <x:v>404</x:v>
      </x:c>
      <x:c r="C5" s="1"/>
      <x:c r="D5" s="1" t="s">
        <x:v>179</x:v>
      </x:c>
      <x:c r="E5" s="1"/>
      <x:c r="F5" s="1"/>
      <x:c r="G5" s="1"/>
      <x:c r="H5" s="1"/>
      <x:c r="I5" s="1"/>
      <x:c r="J5" s="1"/>
      <x:c r="K5" s="1"/>
      <x:c r="L5" s="1"/>
      <x:c r="M5" s="1"/>
      <x:c r="N5" s="6"/>
      <x:c r="Q5" s="7"/>
      <x:c r="R5" s="11"/>
      <x:c r="S5" s="11"/>
      <x:c r="AH5" s="7"/>
    </x:row>
    <x:row r="6" spans="1:51" ht="28.5" customHeight="1">
      <x:c r="A6" s="1" t="s">
        <x:v>393</x:v>
      </x:c>
      <x:c r="B6" s="5" t="s">
        <x:v>317</x:v>
      </x:c>
      <x:c r="C6" s="1" t="s">
        <x:v>196</x:v>
      </x:c>
      <x:c r="D6" s="4">
        <x:v>94</x:v>
      </x:c>
      <x:c r="E6" s="10"/>
      <x:c r="F6" s="12"/>
      <x:c r="G6" s="10"/>
      <x:c r="H6" s="12"/>
      <x:c r="I6" s="10"/>
      <x:c r="J6" s="12"/>
      <x:c r="K6" s="10"/>
      <x:c r="L6" s="12"/>
      <x:c r="M6" s="5"/>
      <x:c r="N6" s="34"/>
      <x:c r="O6" s="7"/>
      <x:c r="P6" s="7"/>
      <x:c r="Q6" s="7"/>
      <x:c r="R6" s="11"/>
      <x:c r="S6" s="11"/>
      <x:c r="T6" s="7"/>
      <x:c r="U6" s="7"/>
      <x:c r="V6" s="7"/>
      <x:c r="W6" s="7"/>
      <x:c r="X6" s="11"/>
      <x:c r="Y6" s="11"/>
      <x:c r="Z6" s="11"/>
      <x:c r="AA6" s="11"/>
      <x:c r="AB6" s="11"/>
      <x:c r="AC6" s="11"/>
      <x:c r="AD6" s="11"/>
      <x:c r="AE6" s="11"/>
      <x:c r="AF6" s="11"/>
      <x:c r="AG6" s="11"/>
      <x:c r="AH6" s="11"/>
      <x:c r="AI6" s="11"/>
      <x:c r="AJ6" s="11"/>
      <x:c r="AK6" s="11"/>
      <x:c r="AL6" s="11"/>
      <x:c r="AM6" s="11"/>
      <x:c r="AN6" s="11"/>
      <x:c r="AO6" s="11"/>
      <x:c r="AP6" s="11"/>
      <x:c r="AQ6" s="11"/>
      <x:c r="AR6" s="11"/>
      <x:c r="AS6" s="11"/>
      <x:c r="AT6" s="11"/>
      <x:c r="AU6" s="7"/>
      <x:c r="AV6" s="11"/>
      <x:c r="AX6" s="13"/>
      <x:c r="AY6" s="33"/>
    </x:row>
    <x:row r="7" spans="1:51" ht="28.5" customHeight="1">
      <x:c r="A7" s="1" t="s">
        <x:v>96</x:v>
      </x:c>
      <x:c r="B7" s="5" t="s">
        <x:v>179</x:v>
      </x:c>
      <x:c r="C7" s="1" t="s">
        <x:v>196</x:v>
      </x:c>
      <x:c r="D7" s="4">
        <x:v>94</x:v>
      </x:c>
      <x:c r="E7" s="10"/>
      <x:c r="F7" s="12"/>
      <x:c r="G7" s="10"/>
      <x:c r="H7" s="12"/>
      <x:c r="I7" s="10"/>
      <x:c r="J7" s="12"/>
      <x:c r="K7" s="10"/>
      <x:c r="L7" s="12"/>
      <x:c r="M7" s="5"/>
      <x:c r="N7" s="34"/>
      <x:c r="O7" s="7"/>
      <x:c r="P7" s="7"/>
      <x:c r="Q7" s="7"/>
      <x:c r="R7" s="11"/>
      <x:c r="S7" s="11"/>
      <x:c r="T7" s="7"/>
      <x:c r="U7" s="7"/>
      <x:c r="V7" s="7"/>
      <x:c r="W7" s="7"/>
      <x:c r="X7" s="11"/>
      <x:c r="Y7" s="11"/>
      <x:c r="Z7" s="11"/>
      <x:c r="AA7" s="11"/>
      <x:c r="AB7" s="11"/>
      <x:c r="AC7" s="11"/>
      <x:c r="AD7" s="11"/>
      <x:c r="AE7" s="11"/>
      <x:c r="AF7" s="11"/>
      <x:c r="AG7" s="11"/>
      <x:c r="AH7" s="11"/>
      <x:c r="AI7" s="11"/>
      <x:c r="AJ7" s="11"/>
      <x:c r="AK7" s="11"/>
      <x:c r="AL7" s="11"/>
      <x:c r="AM7" s="11"/>
      <x:c r="AN7" s="11"/>
      <x:c r="AO7" s="11"/>
      <x:c r="AP7" s="11"/>
      <x:c r="AQ7" s="11"/>
      <x:c r="AR7" s="11"/>
      <x:c r="AS7" s="11"/>
      <x:c r="AT7" s="11"/>
      <x:c r="AU7" s="7"/>
      <x:c r="AV7" s="11"/>
      <x:c r="AX7" s="13"/>
      <x:c r="AY7" s="33"/>
    </x:row>
    <x:row r="8" spans="1:51" ht="28.5" customHeight="1">
      <x:c r="A8" s="1" t="s">
        <x:v>401</x:v>
      </x:c>
      <x:c r="B8" s="5" t="s">
        <x:v>356</x:v>
      </x:c>
      <x:c r="C8" s="1" t="s">
        <x:v>176</x:v>
      </x:c>
      <x:c r="D8" s="4">
        <x:v>2</x:v>
      </x:c>
      <x:c r="E8" s="10"/>
      <x:c r="F8" s="12"/>
      <x:c r="G8" s="10"/>
      <x:c r="H8" s="12"/>
      <x:c r="I8" s="10"/>
      <x:c r="J8" s="12"/>
      <x:c r="K8" s="10"/>
      <x:c r="L8" s="12"/>
      <x:c r="M8" s="5"/>
      <x:c r="N8" s="34"/>
      <x:c r="O8" s="7"/>
      <x:c r="P8" s="7"/>
      <x:c r="Q8" s="7"/>
      <x:c r="R8" s="11"/>
      <x:c r="S8" s="11"/>
      <x:c r="T8" s="7"/>
      <x:c r="U8" s="7"/>
      <x:c r="V8" s="7"/>
      <x:c r="W8" s="7"/>
      <x:c r="X8" s="11"/>
      <x:c r="Y8" s="11"/>
      <x:c r="Z8" s="11"/>
      <x:c r="AA8" s="11"/>
      <x:c r="AB8" s="11"/>
      <x:c r="AC8" s="11"/>
      <x:c r="AD8" s="11"/>
      <x:c r="AE8" s="11"/>
      <x:c r="AF8" s="11"/>
      <x:c r="AG8" s="11"/>
      <x:c r="AH8" s="11"/>
      <x:c r="AI8" s="11"/>
      <x:c r="AJ8" s="11"/>
      <x:c r="AK8" s="11"/>
      <x:c r="AL8" s="11"/>
      <x:c r="AM8" s="11"/>
      <x:c r="AN8" s="11"/>
      <x:c r="AO8" s="11"/>
      <x:c r="AP8" s="11"/>
      <x:c r="AQ8" s="11"/>
      <x:c r="AR8" s="11"/>
      <x:c r="AS8" s="11"/>
      <x:c r="AT8" s="11"/>
      <x:c r="AU8" s="7"/>
      <x:c r="AV8" s="11"/>
      <x:c r="AX8" s="13"/>
      <x:c r="AY8" s="33"/>
    </x:row>
    <x:row r="9" spans="1:51" ht="28.5" customHeight="1">
      <x:c r="A9" s="1" t="s">
        <x:v>274</x:v>
      </x:c>
      <x:c r="B9" s="5" t="s">
        <x:v>45</x:v>
      </x:c>
      <x:c r="C9" s="1" t="s">
        <x:v>196</x:v>
      </x:c>
      <x:c r="D9" s="4">
        <x:v>23</x:v>
      </x:c>
      <x:c r="E9" s="10"/>
      <x:c r="F9" s="12"/>
      <x:c r="G9" s="10"/>
      <x:c r="H9" s="12"/>
      <x:c r="I9" s="10"/>
      <x:c r="J9" s="12"/>
      <x:c r="K9" s="10"/>
      <x:c r="L9" s="12"/>
      <x:c r="M9" s="5"/>
      <x:c r="N9" s="34"/>
      <x:c r="O9" s="7"/>
      <x:c r="P9" s="7"/>
      <x:c r="Q9" s="7"/>
      <x:c r="R9" s="11"/>
      <x:c r="S9" s="11"/>
      <x:c r="T9" s="7"/>
      <x:c r="U9" s="7"/>
      <x:c r="V9" s="7"/>
      <x:c r="W9" s="7"/>
      <x:c r="X9" s="11"/>
      <x:c r="Y9" s="11"/>
      <x:c r="Z9" s="11"/>
      <x:c r="AA9" s="11"/>
      <x:c r="AB9" s="11"/>
      <x:c r="AC9" s="11"/>
      <x:c r="AD9" s="11"/>
      <x:c r="AE9" s="11"/>
      <x:c r="AF9" s="11"/>
      <x:c r="AG9" s="11"/>
      <x:c r="AH9" s="11"/>
      <x:c r="AI9" s="11"/>
      <x:c r="AJ9" s="11"/>
      <x:c r="AK9" s="11"/>
      <x:c r="AL9" s="11"/>
      <x:c r="AM9" s="11"/>
      <x:c r="AN9" s="11"/>
      <x:c r="AO9" s="11"/>
      <x:c r="AP9" s="11"/>
      <x:c r="AQ9" s="11"/>
      <x:c r="AR9" s="11"/>
      <x:c r="AS9" s="11"/>
      <x:c r="AT9" s="11"/>
      <x:c r="AU9" s="7"/>
      <x:c r="AV9" s="11"/>
      <x:c r="AX9" s="13"/>
      <x:c r="AY9" s="33"/>
    </x:row>
    <x:row r="10" spans="1:48" ht="28.5" customHeight="1">
      <x:c r="A10" s="1" t="s">
        <x:v>179</x:v>
      </x:c>
      <x:c r="B10" s="1" t="s">
        <x:v>179</x:v>
      </x:c>
      <x:c r="C10" s="1" t="s">
        <x:v>179</x:v>
      </x:c>
      <x:c r="D10" s="12">
        <x:v>0</x:v>
      </x:c>
      <x:c r="E10" s="10"/>
      <x:c r="F10" s="12"/>
      <x:c r="G10" s="10"/>
      <x:c r="H10" s="12"/>
      <x:c r="I10" s="10"/>
      <x:c r="J10" s="12"/>
      <x:c r="K10" s="10"/>
      <x:c r="L10" s="12"/>
      <x:c r="M10" s="1"/>
      <x:c r="N10" s="1"/>
      <x:c r="O10" s="1"/>
      <x:c r="P10" s="1"/>
      <x:c r="AU10" s="7"/>
      <x:c r="AV10" s="11"/>
    </x:row>
    <x:row r="11" spans="1:48" ht="28.5" customHeight="1">
      <x:c r="A11" s="1" t="s">
        <x:v>179</x:v>
      </x:c>
      <x:c r="B11" s="1" t="s">
        <x:v>179</x:v>
      </x:c>
      <x:c r="C11" s="1" t="s">
        <x:v>179</x:v>
      </x:c>
      <x:c r="D11" s="12">
        <x:v>0</x:v>
      </x:c>
      <x:c r="E11" s="10"/>
      <x:c r="F11" s="12"/>
      <x:c r="G11" s="10"/>
      <x:c r="H11" s="12"/>
      <x:c r="I11" s="10"/>
      <x:c r="J11" s="12"/>
      <x:c r="K11" s="10"/>
      <x:c r="L11" s="12"/>
      <x:c r="M11" s="1"/>
      <x:c r="N11" s="1"/>
      <x:c r="O11" s="1"/>
      <x:c r="P11" s="1"/>
      <x:c r="AU11" s="7"/>
      <x:c r="AV11" s="11"/>
    </x:row>
    <x:row r="12" spans="1:48" ht="28.5" customHeight="1">
      <x:c r="A12" s="1" t="s">
        <x:v>179</x:v>
      </x:c>
      <x:c r="B12" s="1" t="s">
        <x:v>179</x:v>
      </x:c>
      <x:c r="C12" s="1" t="s">
        <x:v>179</x:v>
      </x:c>
      <x:c r="D12" s="12">
        <x:v>0</x:v>
      </x:c>
      <x:c r="E12" s="10"/>
      <x:c r="F12" s="12"/>
      <x:c r="G12" s="10"/>
      <x:c r="H12" s="12"/>
      <x:c r="I12" s="10"/>
      <x:c r="J12" s="12"/>
      <x:c r="K12" s="10"/>
      <x:c r="L12" s="12"/>
      <x:c r="M12" s="1"/>
      <x:c r="N12" s="1"/>
      <x:c r="O12" s="1"/>
      <x:c r="P12" s="1"/>
      <x:c r="AU12" s="7"/>
      <x:c r="AV12" s="11"/>
    </x:row>
    <x:row r="13" spans="1:48" ht="28.5" customHeight="1">
      <x:c r="A13" s="1" t="s">
        <x:v>179</x:v>
      </x:c>
      <x:c r="B13" s="1" t="s">
        <x:v>179</x:v>
      </x:c>
      <x:c r="C13" s="1" t="s">
        <x:v>179</x:v>
      </x:c>
      <x:c r="D13" s="12">
        <x:v>0</x:v>
      </x:c>
      <x:c r="E13" s="10"/>
      <x:c r="F13" s="12"/>
      <x:c r="G13" s="10"/>
      <x:c r="H13" s="12"/>
      <x:c r="I13" s="10"/>
      <x:c r="J13" s="12"/>
      <x:c r="K13" s="10"/>
      <x:c r="L13" s="12"/>
      <x:c r="M13" s="1"/>
      <x:c r="N13" s="1"/>
      <x:c r="O13" s="1"/>
      <x:c r="P13" s="1"/>
      <x:c r="AU13" s="7"/>
      <x:c r="AV13" s="11"/>
    </x:row>
    <x:row r="14" spans="1:48" ht="28.5" customHeight="1">
      <x:c r="A14" s="1" t="s">
        <x:v>179</x:v>
      </x:c>
      <x:c r="B14" s="1" t="s">
        <x:v>179</x:v>
      </x:c>
      <x:c r="C14" s="1" t="s">
        <x:v>179</x:v>
      </x:c>
      <x:c r="D14" s="12">
        <x:v>0</x:v>
      </x:c>
      <x:c r="E14" s="10"/>
      <x:c r="F14" s="12"/>
      <x:c r="G14" s="10"/>
      <x:c r="H14" s="12"/>
      <x:c r="I14" s="10"/>
      <x:c r="J14" s="12"/>
      <x:c r="K14" s="10"/>
      <x:c r="L14" s="12"/>
      <x:c r="M14" s="1"/>
      <x:c r="N14" s="1"/>
      <x:c r="O14" s="1"/>
      <x:c r="P14" s="1"/>
      <x:c r="AU14" s="7"/>
      <x:c r="AV14" s="11"/>
    </x:row>
    <x:row r="15" spans="1:48" ht="28.5" customHeight="1">
      <x:c r="A15" s="1" t="s">
        <x:v>179</x:v>
      </x:c>
      <x:c r="B15" s="1" t="s">
        <x:v>179</x:v>
      </x:c>
      <x:c r="C15" s="1" t="s">
        <x:v>179</x:v>
      </x:c>
      <x:c r="D15" s="12">
        <x:v>0</x:v>
      </x:c>
      <x:c r="E15" s="10"/>
      <x:c r="F15" s="12"/>
      <x:c r="G15" s="10"/>
      <x:c r="H15" s="12"/>
      <x:c r="I15" s="10"/>
      <x:c r="J15" s="12"/>
      <x:c r="K15" s="10"/>
      <x:c r="L15" s="12"/>
      <x:c r="M15" s="1"/>
      <x:c r="N15" s="1"/>
      <x:c r="O15" s="1"/>
      <x:c r="P15" s="1"/>
      <x:c r="AU15" s="7"/>
      <x:c r="AV15" s="11"/>
    </x:row>
    <x:row r="16" spans="1:48" ht="28.5" customHeight="1">
      <x:c r="A16" s="1" t="s">
        <x:v>179</x:v>
      </x:c>
      <x:c r="B16" s="1" t="s">
        <x:v>179</x:v>
      </x:c>
      <x:c r="C16" s="1" t="s">
        <x:v>179</x:v>
      </x:c>
      <x:c r="D16" s="12">
        <x:v>0</x:v>
      </x:c>
      <x:c r="E16" s="10"/>
      <x:c r="F16" s="12"/>
      <x:c r="G16" s="10"/>
      <x:c r="H16" s="12"/>
      <x:c r="I16" s="10"/>
      <x:c r="J16" s="12"/>
      <x:c r="K16" s="10"/>
      <x:c r="L16" s="12"/>
      <x:c r="M16" s="1"/>
      <x:c r="N16" s="1"/>
      <x:c r="O16" s="1"/>
      <x:c r="P16" s="1"/>
      <x:c r="AU16" s="7"/>
      <x:c r="AV16" s="11"/>
    </x:row>
    <x:row r="17" spans="1:48" ht="28.5" customHeight="1">
      <x:c r="A17" s="1" t="s">
        <x:v>179</x:v>
      </x:c>
      <x:c r="B17" s="1" t="s">
        <x:v>179</x:v>
      </x:c>
      <x:c r="C17" s="1" t="s">
        <x:v>179</x:v>
      </x:c>
      <x:c r="D17" s="12">
        <x:v>0</x:v>
      </x:c>
      <x:c r="E17" s="10"/>
      <x:c r="F17" s="12"/>
      <x:c r="G17" s="10"/>
      <x:c r="H17" s="12"/>
      <x:c r="I17" s="10"/>
      <x:c r="J17" s="12"/>
      <x:c r="K17" s="10"/>
      <x:c r="L17" s="12"/>
      <x:c r="M17" s="1"/>
      <x:c r="N17" s="1"/>
      <x:c r="O17" s="1"/>
      <x:c r="P17" s="1"/>
      <x:c r="AU17" s="7"/>
      <x:c r="AV17" s="11"/>
    </x:row>
    <x:row r="18" spans="1:48" ht="28.5" customHeight="1">
      <x:c r="A18" s="1" t="s">
        <x:v>179</x:v>
      </x:c>
      <x:c r="B18" s="1" t="s">
        <x:v>179</x:v>
      </x:c>
      <x:c r="C18" s="1" t="s">
        <x:v>179</x:v>
      </x:c>
      <x:c r="D18" s="12">
        <x:v>0</x:v>
      </x:c>
      <x:c r="E18" s="10"/>
      <x:c r="F18" s="12"/>
      <x:c r="G18" s="10"/>
      <x:c r="H18" s="12"/>
      <x:c r="I18" s="10"/>
      <x:c r="J18" s="12"/>
      <x:c r="K18" s="10"/>
      <x:c r="L18" s="12"/>
      <x:c r="M18" s="1"/>
      <x:c r="N18" s="1"/>
      <x:c r="O18" s="1"/>
      <x:c r="P18" s="1"/>
      <x:c r="AU18" s="7"/>
      <x:c r="AV18" s="11"/>
    </x:row>
    <x:row r="19" spans="1:48" ht="28.5" customHeight="1">
      <x:c r="A19" s="1" t="s">
        <x:v>179</x:v>
      </x:c>
      <x:c r="B19" s="1" t="s">
        <x:v>179</x:v>
      </x:c>
      <x:c r="C19" s="1" t="s">
        <x:v>179</x:v>
      </x:c>
      <x:c r="D19" s="12">
        <x:v>0</x:v>
      </x:c>
      <x:c r="E19" s="10"/>
      <x:c r="F19" s="12"/>
      <x:c r="G19" s="10"/>
      <x:c r="H19" s="12"/>
      <x:c r="I19" s="10"/>
      <x:c r="J19" s="12"/>
      <x:c r="K19" s="10"/>
      <x:c r="L19" s="12"/>
      <x:c r="M19" s="1"/>
      <x:c r="N19" s="1"/>
      <x:c r="O19" s="1"/>
      <x:c r="P19" s="1"/>
      <x:c r="AU19" s="7"/>
      <x:c r="AV19" s="11"/>
    </x:row>
    <x:row r="20" spans="1:48" ht="28.5" customHeight="1">
      <x:c r="A20" s="1" t="s">
        <x:v>179</x:v>
      </x:c>
      <x:c r="B20" s="1" t="s">
        <x:v>179</x:v>
      </x:c>
      <x:c r="C20" s="1" t="s">
        <x:v>179</x:v>
      </x:c>
      <x:c r="D20" s="12">
        <x:v>0</x:v>
      </x:c>
      <x:c r="E20" s="10"/>
      <x:c r="F20" s="12"/>
      <x:c r="G20" s="10"/>
      <x:c r="H20" s="12"/>
      <x:c r="I20" s="10"/>
      <x:c r="J20" s="12"/>
      <x:c r="K20" s="10"/>
      <x:c r="L20" s="12"/>
      <x:c r="M20" s="1"/>
      <x:c r="N20" s="1"/>
      <x:c r="O20" s="1"/>
      <x:c r="P20" s="1"/>
      <x:c r="AU20" s="7"/>
      <x:c r="AV20" s="11"/>
    </x:row>
    <x:row r="21" spans="1:48" ht="28.5" customHeight="1">
      <x:c r="A21" s="1" t="s">
        <x:v>179</x:v>
      </x:c>
      <x:c r="B21" s="1" t="s">
        <x:v>179</x:v>
      </x:c>
      <x:c r="C21" s="1" t="s">
        <x:v>179</x:v>
      </x:c>
      <x:c r="D21" s="12">
        <x:v>0</x:v>
      </x:c>
      <x:c r="E21" s="10"/>
      <x:c r="F21" s="12"/>
      <x:c r="G21" s="10"/>
      <x:c r="H21" s="12"/>
      <x:c r="I21" s="10"/>
      <x:c r="J21" s="12"/>
      <x:c r="K21" s="10"/>
      <x:c r="L21" s="12"/>
      <x:c r="M21" s="1"/>
      <x:c r="N21" s="1"/>
      <x:c r="O21" s="1"/>
      <x:c r="P21" s="1"/>
      <x:c r="AU21" s="7"/>
      <x:c r="AV21" s="11"/>
    </x:row>
    <x:row r="22" spans="1:48" ht="28.5" customHeight="1">
      <x:c r="A22" s="1" t="s">
        <x:v>179</x:v>
      </x:c>
      <x:c r="B22" s="1" t="s">
        <x:v>179</x:v>
      </x:c>
      <x:c r="C22" s="1" t="s">
        <x:v>179</x:v>
      </x:c>
      <x:c r="D22" s="12">
        <x:v>0</x:v>
      </x:c>
      <x:c r="E22" s="10"/>
      <x:c r="F22" s="12"/>
      <x:c r="G22" s="10"/>
      <x:c r="H22" s="12"/>
      <x:c r="I22" s="10"/>
      <x:c r="J22" s="12"/>
      <x:c r="K22" s="10"/>
      <x:c r="L22" s="12"/>
      <x:c r="M22" s="1"/>
      <x:c r="N22" s="1"/>
      <x:c r="O22" s="1"/>
      <x:c r="P22" s="1"/>
      <x:c r="AU22" s="7"/>
      <x:c r="AV22" s="11"/>
    </x:row>
    <x:row r="23" spans="1:48" ht="28.5" customHeight="1">
      <x:c r="A23" s="1" t="s">
        <x:v>179</x:v>
      </x:c>
      <x:c r="B23" s="1" t="s">
        <x:v>179</x:v>
      </x:c>
      <x:c r="C23" s="1" t="s">
        <x:v>179</x:v>
      </x:c>
      <x:c r="D23" s="12">
        <x:v>0</x:v>
      </x:c>
      <x:c r="E23" s="10"/>
      <x:c r="F23" s="12"/>
      <x:c r="G23" s="10"/>
      <x:c r="H23" s="12"/>
      <x:c r="I23" s="10"/>
      <x:c r="J23" s="12"/>
      <x:c r="K23" s="10"/>
      <x:c r="L23" s="12"/>
      <x:c r="M23" s="1"/>
      <x:c r="N23" s="1"/>
      <x:c r="O23" s="1"/>
      <x:c r="P23" s="1"/>
      <x:c r="AU23" s="7"/>
      <x:c r="AV23" s="11"/>
    </x:row>
    <x:row r="24" spans="1:48" ht="28.5" customHeight="1">
      <x:c r="A24" s="1" t="s">
        <x:v>179</x:v>
      </x:c>
      <x:c r="B24" s="1" t="s">
        <x:v>179</x:v>
      </x:c>
      <x:c r="C24" s="1" t="s">
        <x:v>179</x:v>
      </x:c>
      <x:c r="D24" s="12">
        <x:v>0</x:v>
      </x:c>
      <x:c r="E24" s="10"/>
      <x:c r="F24" s="12"/>
      <x:c r="G24" s="10"/>
      <x:c r="H24" s="12"/>
      <x:c r="I24" s="10"/>
      <x:c r="J24" s="12"/>
      <x:c r="K24" s="10"/>
      <x:c r="L24" s="12"/>
      <x:c r="M24" s="1"/>
      <x:c r="N24" s="1"/>
      <x:c r="O24" s="1"/>
      <x:c r="P24" s="1"/>
      <x:c r="AU24" s="7"/>
      <x:c r="AV24" s="11"/>
    </x:row>
    <x:row r="25" spans="1:48" ht="28.5" customHeight="1">
      <x:c r="A25" s="1" t="s">
        <x:v>179</x:v>
      </x:c>
      <x:c r="B25" s="1" t="s">
        <x:v>179</x:v>
      </x:c>
      <x:c r="C25" s="1" t="s">
        <x:v>179</x:v>
      </x:c>
      <x:c r="D25" s="12">
        <x:v>0</x:v>
      </x:c>
      <x:c r="E25" s="10"/>
      <x:c r="F25" s="12"/>
      <x:c r="G25" s="10"/>
      <x:c r="H25" s="12"/>
      <x:c r="I25" s="10"/>
      <x:c r="J25" s="12"/>
      <x:c r="K25" s="10"/>
      <x:c r="L25" s="12"/>
      <x:c r="M25" s="1"/>
      <x:c r="N25" s="1"/>
      <x:c r="O25" s="1"/>
      <x:c r="P25" s="1"/>
      <x:c r="AU25" s="7"/>
      <x:c r="AV25" s="11"/>
    </x:row>
    <x:row r="26" spans="1:48" ht="28.5" customHeight="1">
      <x:c r="A26" s="1" t="s">
        <x:v>179</x:v>
      </x:c>
      <x:c r="B26" s="1" t="s">
        <x:v>179</x:v>
      </x:c>
      <x:c r="C26" s="1" t="s">
        <x:v>179</x:v>
      </x:c>
      <x:c r="D26" s="12">
        <x:v>0</x:v>
      </x:c>
      <x:c r="E26" s="10"/>
      <x:c r="F26" s="12"/>
      <x:c r="G26" s="10"/>
      <x:c r="H26" s="12"/>
      <x:c r="I26" s="10"/>
      <x:c r="J26" s="12"/>
      <x:c r="K26" s="10"/>
      <x:c r="L26" s="12"/>
      <x:c r="M26" s="1"/>
      <x:c r="N26" s="1"/>
      <x:c r="O26" s="1"/>
      <x:c r="P26" s="1"/>
      <x:c r="AU26" s="7"/>
      <x:c r="AV26" s="11"/>
    </x:row>
    <x:row r="27" spans="1:48" ht="28.5" customHeight="1">
      <x:c r="A27" s="1" t="s">
        <x:v>179</x:v>
      </x:c>
      <x:c r="B27" s="1" t="s">
        <x:v>179</x:v>
      </x:c>
      <x:c r="C27" s="1" t="s">
        <x:v>179</x:v>
      </x:c>
      <x:c r="D27" s="12">
        <x:v>0</x:v>
      </x:c>
      <x:c r="E27" s="10"/>
      <x:c r="F27" s="12"/>
      <x:c r="G27" s="10"/>
      <x:c r="H27" s="12"/>
      <x:c r="I27" s="10"/>
      <x:c r="J27" s="12"/>
      <x:c r="K27" s="10"/>
      <x:c r="L27" s="12"/>
      <x:c r="M27" s="1"/>
      <x:c r="N27" s="1"/>
      <x:c r="O27" s="1"/>
      <x:c r="P27" s="1"/>
      <x:c r="AU27" s="7"/>
      <x:c r="AV27" s="11"/>
    </x:row>
    <x:row r="28" spans="1:48" ht="28.5" customHeight="1">
      <x:c r="A28" s="1" t="s">
        <x:v>179</x:v>
      </x:c>
      <x:c r="B28" s="1" t="s">
        <x:v>179</x:v>
      </x:c>
      <x:c r="C28" s="1" t="s">
        <x:v>179</x:v>
      </x:c>
      <x:c r="D28" s="12">
        <x:v>0</x:v>
      </x:c>
      <x:c r="E28" s="10"/>
      <x:c r="F28" s="12"/>
      <x:c r="G28" s="10"/>
      <x:c r="H28" s="12"/>
      <x:c r="I28" s="10"/>
      <x:c r="J28" s="12"/>
      <x:c r="K28" s="10"/>
      <x:c r="L28" s="12"/>
      <x:c r="M28" s="1"/>
      <x:c r="N28" s="1"/>
      <x:c r="O28" s="1"/>
      <x:c r="P28" s="1"/>
      <x:c r="AU28" s="7"/>
      <x:c r="AV28" s="11"/>
    </x:row>
    <x:row r="29" spans="1:48" ht="28.5" customHeight="1">
      <x:c r="A29" s="1" t="s">
        <x:v>179</x:v>
      </x:c>
      <x:c r="B29" s="1" t="s">
        <x:v>179</x:v>
      </x:c>
      <x:c r="C29" s="1" t="s">
        <x:v>179</x:v>
      </x:c>
      <x:c r="D29" s="12">
        <x:v>0</x:v>
      </x:c>
      <x:c r="E29" s="10"/>
      <x:c r="F29" s="12"/>
      <x:c r="G29" s="10"/>
      <x:c r="H29" s="12"/>
      <x:c r="I29" s="10"/>
      <x:c r="J29" s="12"/>
      <x:c r="K29" s="10"/>
      <x:c r="L29" s="12"/>
      <x:c r="M29" s="1"/>
      <x:c r="N29" s="1"/>
      <x:c r="O29" s="1"/>
      <x:c r="P29" s="1"/>
      <x:c r="AU29" s="7"/>
      <x:c r="AV29" s="11"/>
    </x:row>
    <x:row r="30" spans="1:13" ht="28.5" customHeight="1">
      <x:c r="A30" s="1" t="s">
        <x:v>257</x:v>
      </x:c>
      <x:c r="B30" s="1" t="s">
        <x:v>179</x:v>
      </x:c>
      <x:c r="C30" s="1" t="s">
        <x:v>179</x:v>
      </x:c>
      <x:c r="D30" s="1" t="s">
        <x:v>179</x:v>
      </x:c>
      <x:c r="E30" s="14"/>
      <x:c r="F30" s="12"/>
      <x:c r="G30" s="12"/>
      <x:c r="H30" s="12"/>
      <x:c r="I30" s="12"/>
      <x:c r="J30" s="12"/>
      <x:c r="K30" s="9"/>
      <x:c r="L30" s="12"/>
      <x:c r="M30" s="1"/>
    </x:row>
    <x:row r="31" spans="1:34" ht="28.5" customHeight="1">
      <x:c r="A31" s="8" t="s">
        <x:v>5</x:v>
      </x:c>
      <x:c r="B31" s="1" t="s">
        <x:v>404</x:v>
      </x:c>
      <x:c r="C31" s="1"/>
      <x:c r="D31" s="1" t="s">
        <x:v>179</x:v>
      </x:c>
      <x:c r="E31" s="1"/>
      <x:c r="F31" s="1"/>
      <x:c r="G31" s="1"/>
      <x:c r="H31" s="1"/>
      <x:c r="I31" s="1"/>
      <x:c r="J31" s="1"/>
      <x:c r="K31" s="1"/>
      <x:c r="L31" s="1"/>
      <x:c r="M31" s="1"/>
      <x:c r="N31" s="6"/>
      <x:c r="Q31" s="7"/>
      <x:c r="R31" s="11"/>
      <x:c r="S31" s="11"/>
      <x:c r="AH31" s="7"/>
    </x:row>
    <x:row r="32" spans="1:51" ht="28.5" customHeight="1">
      <x:c r="A32" s="1" t="s">
        <x:v>106</x:v>
      </x:c>
      <x:c r="B32" s="5" t="s">
        <x:v>258</x:v>
      </x:c>
      <x:c r="C32" s="1" t="s">
        <x:v>196</x:v>
      </x:c>
      <x:c r="D32" s="4">
        <x:v>63</x:v>
      </x:c>
      <x:c r="E32" s="10"/>
      <x:c r="F32" s="12"/>
      <x:c r="G32" s="10"/>
      <x:c r="H32" s="12"/>
      <x:c r="I32" s="10"/>
      <x:c r="J32" s="12"/>
      <x:c r="K32" s="10"/>
      <x:c r="L32" s="12"/>
      <x:c r="M32" s="5"/>
      <x:c r="N32" s="34"/>
      <x:c r="O32" s="7"/>
      <x:c r="P32" s="7"/>
      <x:c r="Q32" s="7"/>
      <x:c r="R32" s="11"/>
      <x:c r="S32" s="11"/>
      <x:c r="T32" s="7"/>
      <x:c r="U32" s="7"/>
      <x:c r="V32" s="7"/>
      <x:c r="W32" s="7"/>
      <x:c r="X32" s="11"/>
      <x:c r="Y32" s="11"/>
      <x:c r="Z32" s="11"/>
      <x:c r="AA32" s="11"/>
      <x:c r="AB32" s="11"/>
      <x:c r="AC32" s="11"/>
      <x:c r="AD32" s="11"/>
      <x:c r="AE32" s="11"/>
      <x:c r="AF32" s="11"/>
      <x:c r="AG32" s="11"/>
      <x:c r="AH32" s="11"/>
      <x:c r="AI32" s="11"/>
      <x:c r="AJ32" s="11"/>
      <x:c r="AK32" s="11"/>
      <x:c r="AL32" s="11"/>
      <x:c r="AM32" s="11"/>
      <x:c r="AN32" s="11"/>
      <x:c r="AO32" s="11"/>
      <x:c r="AP32" s="11"/>
      <x:c r="AQ32" s="11"/>
      <x:c r="AR32" s="11"/>
      <x:c r="AS32" s="11"/>
      <x:c r="AT32" s="11"/>
      <x:c r="AU32" s="7"/>
      <x:c r="AV32" s="11"/>
      <x:c r="AX32" s="13"/>
      <x:c r="AY32" s="33"/>
    </x:row>
    <x:row r="33" spans="1:51" ht="28.5" customHeight="1">
      <x:c r="A33" s="1" t="s">
        <x:v>320</x:v>
      </x:c>
      <x:c r="B33" s="5" t="s">
        <x:v>172</x:v>
      </x:c>
      <x:c r="C33" s="1" t="s">
        <x:v>196</x:v>
      </x:c>
      <x:c r="D33" s="4">
        <x:v>42</x:v>
      </x:c>
      <x:c r="E33" s="10"/>
      <x:c r="F33" s="12"/>
      <x:c r="G33" s="10"/>
      <x:c r="H33" s="12"/>
      <x:c r="I33" s="10"/>
      <x:c r="J33" s="12"/>
      <x:c r="K33" s="10"/>
      <x:c r="L33" s="12"/>
      <x:c r="M33" s="5"/>
      <x:c r="N33" s="34"/>
      <x:c r="O33" s="7"/>
      <x:c r="P33" s="7"/>
      <x:c r="Q33" s="7"/>
      <x:c r="R33" s="11"/>
      <x:c r="S33" s="11"/>
      <x:c r="T33" s="7"/>
      <x:c r="U33" s="7"/>
      <x:c r="V33" s="7"/>
      <x:c r="W33" s="7"/>
      <x:c r="X33" s="11"/>
      <x:c r="Y33" s="11"/>
      <x:c r="Z33" s="11"/>
      <x:c r="AA33" s="11"/>
      <x:c r="AB33" s="11"/>
      <x:c r="AC33" s="11"/>
      <x:c r="AD33" s="11"/>
      <x:c r="AE33" s="11"/>
      <x:c r="AF33" s="11"/>
      <x:c r="AG33" s="11"/>
      <x:c r="AH33" s="11"/>
      <x:c r="AI33" s="11"/>
      <x:c r="AJ33" s="11"/>
      <x:c r="AK33" s="11"/>
      <x:c r="AL33" s="11"/>
      <x:c r="AM33" s="11"/>
      <x:c r="AN33" s="11"/>
      <x:c r="AO33" s="11"/>
      <x:c r="AP33" s="11"/>
      <x:c r="AQ33" s="11"/>
      <x:c r="AR33" s="11"/>
      <x:c r="AS33" s="11"/>
      <x:c r="AT33" s="11"/>
      <x:c r="AU33" s="7"/>
      <x:c r="AV33" s="11"/>
      <x:c r="AX33" s="13"/>
      <x:c r="AY33" s="33"/>
    </x:row>
    <x:row r="34" spans="1:51" ht="28.5" customHeight="1">
      <x:c r="A34" s="1" t="s">
        <x:v>324</x:v>
      </x:c>
      <x:c r="B34" s="5" t="s">
        <x:v>280</x:v>
      </x:c>
      <x:c r="C34" s="1" t="s">
        <x:v>196</x:v>
      </x:c>
      <x:c r="D34" s="4">
        <x:v>11</x:v>
      </x:c>
      <x:c r="E34" s="10"/>
      <x:c r="F34" s="12"/>
      <x:c r="G34" s="10"/>
      <x:c r="H34" s="12"/>
      <x:c r="I34" s="10"/>
      <x:c r="J34" s="12"/>
      <x:c r="K34" s="10"/>
      <x:c r="L34" s="12"/>
      <x:c r="M34" s="5"/>
      <x:c r="N34" s="34"/>
      <x:c r="O34" s="7"/>
      <x:c r="P34" s="7"/>
      <x:c r="Q34" s="7"/>
      <x:c r="R34" s="11"/>
      <x:c r="S34" s="11"/>
      <x:c r="T34" s="7"/>
      <x:c r="U34" s="7"/>
      <x:c r="V34" s="7"/>
      <x:c r="W34" s="7"/>
      <x:c r="X34" s="11"/>
      <x:c r="Y34" s="11"/>
      <x:c r="Z34" s="11"/>
      <x:c r="AA34" s="11"/>
      <x:c r="AB34" s="11"/>
      <x:c r="AC34" s="11"/>
      <x:c r="AD34" s="11"/>
      <x:c r="AE34" s="11"/>
      <x:c r="AF34" s="11"/>
      <x:c r="AG34" s="11"/>
      <x:c r="AH34" s="11"/>
      <x:c r="AI34" s="11"/>
      <x:c r="AJ34" s="11"/>
      <x:c r="AK34" s="11"/>
      <x:c r="AL34" s="11"/>
      <x:c r="AM34" s="11"/>
      <x:c r="AN34" s="11"/>
      <x:c r="AO34" s="11"/>
      <x:c r="AP34" s="11"/>
      <x:c r="AQ34" s="11"/>
      <x:c r="AR34" s="11"/>
      <x:c r="AS34" s="11"/>
      <x:c r="AT34" s="11"/>
      <x:c r="AU34" s="7"/>
      <x:c r="AV34" s="11"/>
      <x:c r="AX34" s="13"/>
      <x:c r="AY34" s="33"/>
    </x:row>
    <x:row r="35" spans="1:48" ht="28.5" customHeight="1">
      <x:c r="A35" s="1" t="s">
        <x:v>179</x:v>
      </x:c>
      <x:c r="B35" s="1" t="s">
        <x:v>179</x:v>
      </x:c>
      <x:c r="C35" s="1" t="s">
        <x:v>179</x:v>
      </x:c>
      <x:c r="D35" s="12">
        <x:v>0</x:v>
      </x:c>
      <x:c r="E35" s="10"/>
      <x:c r="F35" s="12"/>
      <x:c r="G35" s="10"/>
      <x:c r="H35" s="12"/>
      <x:c r="I35" s="10"/>
      <x:c r="J35" s="12"/>
      <x:c r="K35" s="10"/>
      <x:c r="L35" s="12"/>
      <x:c r="M35" s="1"/>
      <x:c r="N35" s="1"/>
      <x:c r="O35" s="1"/>
      <x:c r="P35" s="1"/>
      <x:c r="AU35" s="7"/>
      <x:c r="AV35" s="11"/>
    </x:row>
    <x:row r="36" spans="1:48" ht="28.5" customHeight="1">
      <x:c r="A36" s="1" t="s">
        <x:v>179</x:v>
      </x:c>
      <x:c r="B36" s="1" t="s">
        <x:v>179</x:v>
      </x:c>
      <x:c r="C36" s="1" t="s">
        <x:v>179</x:v>
      </x:c>
      <x:c r="D36" s="12">
        <x:v>0</x:v>
      </x:c>
      <x:c r="E36" s="10"/>
      <x:c r="F36" s="12"/>
      <x:c r="G36" s="10"/>
      <x:c r="H36" s="12"/>
      <x:c r="I36" s="10"/>
      <x:c r="J36" s="12"/>
      <x:c r="K36" s="10"/>
      <x:c r="L36" s="12"/>
      <x:c r="M36" s="1"/>
      <x:c r="N36" s="1"/>
      <x:c r="O36" s="1"/>
      <x:c r="P36" s="1"/>
      <x:c r="AU36" s="7"/>
      <x:c r="AV36" s="11"/>
    </x:row>
    <x:row r="37" spans="1:48" ht="28.5" customHeight="1">
      <x:c r="A37" s="1" t="s">
        <x:v>179</x:v>
      </x:c>
      <x:c r="B37" s="1" t="s">
        <x:v>179</x:v>
      </x:c>
      <x:c r="C37" s="1" t="s">
        <x:v>179</x:v>
      </x:c>
      <x:c r="D37" s="12">
        <x:v>0</x:v>
      </x:c>
      <x:c r="E37" s="10"/>
      <x:c r="F37" s="12"/>
      <x:c r="G37" s="10"/>
      <x:c r="H37" s="12"/>
      <x:c r="I37" s="10"/>
      <x:c r="J37" s="12"/>
      <x:c r="K37" s="10"/>
      <x:c r="L37" s="12"/>
      <x:c r="M37" s="1"/>
      <x:c r="N37" s="1"/>
      <x:c r="O37" s="1"/>
      <x:c r="P37" s="1"/>
      <x:c r="AU37" s="7"/>
      <x:c r="AV37" s="11"/>
    </x:row>
    <x:row r="38" spans="1:48" ht="28.5" customHeight="1">
      <x:c r="A38" s="1" t="s">
        <x:v>179</x:v>
      </x:c>
      <x:c r="B38" s="1" t="s">
        <x:v>179</x:v>
      </x:c>
      <x:c r="C38" s="1" t="s">
        <x:v>179</x:v>
      </x:c>
      <x:c r="D38" s="12">
        <x:v>0</x:v>
      </x:c>
      <x:c r="E38" s="10"/>
      <x:c r="F38" s="12"/>
      <x:c r="G38" s="10"/>
      <x:c r="H38" s="12"/>
      <x:c r="I38" s="10"/>
      <x:c r="J38" s="12"/>
      <x:c r="K38" s="10"/>
      <x:c r="L38" s="12"/>
      <x:c r="M38" s="1"/>
      <x:c r="N38" s="1"/>
      <x:c r="O38" s="1"/>
      <x:c r="P38" s="1"/>
      <x:c r="AU38" s="7"/>
      <x:c r="AV38" s="11"/>
    </x:row>
    <x:row r="39" spans="1:48" ht="28.5" customHeight="1">
      <x:c r="A39" s="1" t="s">
        <x:v>179</x:v>
      </x:c>
      <x:c r="B39" s="1" t="s">
        <x:v>179</x:v>
      </x:c>
      <x:c r="C39" s="1" t="s">
        <x:v>179</x:v>
      </x:c>
      <x:c r="D39" s="12">
        <x:v>0</x:v>
      </x:c>
      <x:c r="E39" s="10"/>
      <x:c r="F39" s="12"/>
      <x:c r="G39" s="10"/>
      <x:c r="H39" s="12"/>
      <x:c r="I39" s="10"/>
      <x:c r="J39" s="12"/>
      <x:c r="K39" s="10"/>
      <x:c r="L39" s="12"/>
      <x:c r="M39" s="1"/>
      <x:c r="N39" s="1"/>
      <x:c r="O39" s="1"/>
      <x:c r="P39" s="1"/>
      <x:c r="AU39" s="7"/>
      <x:c r="AV39" s="11"/>
    </x:row>
    <x:row r="40" spans="1:48" ht="28.5" customHeight="1">
      <x:c r="A40" s="1" t="s">
        <x:v>179</x:v>
      </x:c>
      <x:c r="B40" s="1" t="s">
        <x:v>179</x:v>
      </x:c>
      <x:c r="C40" s="1" t="s">
        <x:v>179</x:v>
      </x:c>
      <x:c r="D40" s="12">
        <x:v>0</x:v>
      </x:c>
      <x:c r="E40" s="10"/>
      <x:c r="F40" s="12"/>
      <x:c r="G40" s="10"/>
      <x:c r="H40" s="12"/>
      <x:c r="I40" s="10"/>
      <x:c r="J40" s="12"/>
      <x:c r="K40" s="10"/>
      <x:c r="L40" s="12"/>
      <x:c r="M40" s="1"/>
      <x:c r="N40" s="1"/>
      <x:c r="O40" s="1"/>
      <x:c r="P40" s="1"/>
      <x:c r="AU40" s="7"/>
      <x:c r="AV40" s="11"/>
    </x:row>
    <x:row r="41" spans="1:48" ht="28.5" customHeight="1">
      <x:c r="A41" s="1" t="s">
        <x:v>179</x:v>
      </x:c>
      <x:c r="B41" s="1" t="s">
        <x:v>179</x:v>
      </x:c>
      <x:c r="C41" s="1" t="s">
        <x:v>179</x:v>
      </x:c>
      <x:c r="D41" s="12">
        <x:v>0</x:v>
      </x:c>
      <x:c r="E41" s="10"/>
      <x:c r="F41" s="12"/>
      <x:c r="G41" s="10"/>
      <x:c r="H41" s="12"/>
      <x:c r="I41" s="10"/>
      <x:c r="J41" s="12"/>
      <x:c r="K41" s="10"/>
      <x:c r="L41" s="12"/>
      <x:c r="M41" s="1"/>
      <x:c r="N41" s="1"/>
      <x:c r="O41" s="1"/>
      <x:c r="P41" s="1"/>
      <x:c r="AU41" s="7"/>
      <x:c r="AV41" s="11"/>
    </x:row>
    <x:row r="42" spans="1:48" ht="28.5" customHeight="1">
      <x:c r="A42" s="1" t="s">
        <x:v>179</x:v>
      </x:c>
      <x:c r="B42" s="1" t="s">
        <x:v>179</x:v>
      </x:c>
      <x:c r="C42" s="1" t="s">
        <x:v>179</x:v>
      </x:c>
      <x:c r="D42" s="12">
        <x:v>0</x:v>
      </x:c>
      <x:c r="E42" s="10"/>
      <x:c r="F42" s="12"/>
      <x:c r="G42" s="10"/>
      <x:c r="H42" s="12"/>
      <x:c r="I42" s="10"/>
      <x:c r="J42" s="12"/>
      <x:c r="K42" s="10"/>
      <x:c r="L42" s="12"/>
      <x:c r="M42" s="1"/>
      <x:c r="N42" s="1"/>
      <x:c r="O42" s="1"/>
      <x:c r="P42" s="1"/>
      <x:c r="AU42" s="7"/>
      <x:c r="AV42" s="11"/>
    </x:row>
    <x:row r="43" spans="1:48" ht="28.5" customHeight="1">
      <x:c r="A43" s="1" t="s">
        <x:v>179</x:v>
      </x:c>
      <x:c r="B43" s="1" t="s">
        <x:v>179</x:v>
      </x:c>
      <x:c r="C43" s="1" t="s">
        <x:v>179</x:v>
      </x:c>
      <x:c r="D43" s="12">
        <x:v>0</x:v>
      </x:c>
      <x:c r="E43" s="10"/>
      <x:c r="F43" s="12"/>
      <x:c r="G43" s="10"/>
      <x:c r="H43" s="12"/>
      <x:c r="I43" s="10"/>
      <x:c r="J43" s="12"/>
      <x:c r="K43" s="10"/>
      <x:c r="L43" s="12"/>
      <x:c r="M43" s="1"/>
      <x:c r="N43" s="1"/>
      <x:c r="O43" s="1"/>
      <x:c r="P43" s="1"/>
      <x:c r="AU43" s="7"/>
      <x:c r="AV43" s="11"/>
    </x:row>
    <x:row r="44" spans="1:48" ht="28.5" customHeight="1">
      <x:c r="A44" s="1" t="s">
        <x:v>179</x:v>
      </x:c>
      <x:c r="B44" s="1" t="s">
        <x:v>179</x:v>
      </x:c>
      <x:c r="C44" s="1" t="s">
        <x:v>179</x:v>
      </x:c>
      <x:c r="D44" s="12">
        <x:v>0</x:v>
      </x:c>
      <x:c r="E44" s="10"/>
      <x:c r="F44" s="12"/>
      <x:c r="G44" s="10"/>
      <x:c r="H44" s="12"/>
      <x:c r="I44" s="10"/>
      <x:c r="J44" s="12"/>
      <x:c r="K44" s="10"/>
      <x:c r="L44" s="12"/>
      <x:c r="M44" s="1"/>
      <x:c r="N44" s="1"/>
      <x:c r="O44" s="1"/>
      <x:c r="P44" s="1"/>
      <x:c r="AU44" s="7"/>
      <x:c r="AV44" s="11"/>
    </x:row>
    <x:row r="45" spans="1:48" ht="28.5" customHeight="1">
      <x:c r="A45" s="1" t="s">
        <x:v>179</x:v>
      </x:c>
      <x:c r="B45" s="1" t="s">
        <x:v>179</x:v>
      </x:c>
      <x:c r="C45" s="1" t="s">
        <x:v>179</x:v>
      </x:c>
      <x:c r="D45" s="12">
        <x:v>0</x:v>
      </x:c>
      <x:c r="E45" s="10"/>
      <x:c r="F45" s="12"/>
      <x:c r="G45" s="10"/>
      <x:c r="H45" s="12"/>
      <x:c r="I45" s="10"/>
      <x:c r="J45" s="12"/>
      <x:c r="K45" s="10"/>
      <x:c r="L45" s="12"/>
      <x:c r="M45" s="1"/>
      <x:c r="N45" s="1"/>
      <x:c r="O45" s="1"/>
      <x:c r="P45" s="1"/>
      <x:c r="AU45" s="7"/>
      <x:c r="AV45" s="11"/>
    </x:row>
    <x:row r="46" spans="1:48" ht="28.5" customHeight="1">
      <x:c r="A46" s="1" t="s">
        <x:v>179</x:v>
      </x:c>
      <x:c r="B46" s="1" t="s">
        <x:v>179</x:v>
      </x:c>
      <x:c r="C46" s="1" t="s">
        <x:v>179</x:v>
      </x:c>
      <x:c r="D46" s="12">
        <x:v>0</x:v>
      </x:c>
      <x:c r="E46" s="10"/>
      <x:c r="F46" s="12"/>
      <x:c r="G46" s="10"/>
      <x:c r="H46" s="12"/>
      <x:c r="I46" s="10"/>
      <x:c r="J46" s="12"/>
      <x:c r="K46" s="10"/>
      <x:c r="L46" s="12"/>
      <x:c r="M46" s="1"/>
      <x:c r="N46" s="1"/>
      <x:c r="O46" s="1"/>
      <x:c r="P46" s="1"/>
      <x:c r="AU46" s="7"/>
      <x:c r="AV46" s="11"/>
    </x:row>
    <x:row r="47" spans="1:48" ht="28.5" customHeight="1">
      <x:c r="A47" s="1" t="s">
        <x:v>179</x:v>
      </x:c>
      <x:c r="B47" s="1" t="s">
        <x:v>179</x:v>
      </x:c>
      <x:c r="C47" s="1" t="s">
        <x:v>179</x:v>
      </x:c>
      <x:c r="D47" s="12">
        <x:v>0</x:v>
      </x:c>
      <x:c r="E47" s="10"/>
      <x:c r="F47" s="12"/>
      <x:c r="G47" s="10"/>
      <x:c r="H47" s="12"/>
      <x:c r="I47" s="10"/>
      <x:c r="J47" s="12"/>
      <x:c r="K47" s="10"/>
      <x:c r="L47" s="12"/>
      <x:c r="M47" s="1"/>
      <x:c r="N47" s="1"/>
      <x:c r="O47" s="1"/>
      <x:c r="P47" s="1"/>
      <x:c r="AU47" s="7"/>
      <x:c r="AV47" s="11"/>
    </x:row>
    <x:row r="48" spans="1:48" ht="28.5" customHeight="1">
      <x:c r="A48" s="1" t="s">
        <x:v>179</x:v>
      </x:c>
      <x:c r="B48" s="1" t="s">
        <x:v>179</x:v>
      </x:c>
      <x:c r="C48" s="1" t="s">
        <x:v>179</x:v>
      </x:c>
      <x:c r="D48" s="12">
        <x:v>0</x:v>
      </x:c>
      <x:c r="E48" s="10"/>
      <x:c r="F48" s="12"/>
      <x:c r="G48" s="10"/>
      <x:c r="H48" s="12"/>
      <x:c r="I48" s="10"/>
      <x:c r="J48" s="12"/>
      <x:c r="K48" s="10"/>
      <x:c r="L48" s="12"/>
      <x:c r="M48" s="1"/>
      <x:c r="N48" s="1"/>
      <x:c r="O48" s="1"/>
      <x:c r="P48" s="1"/>
      <x:c r="AU48" s="7"/>
      <x:c r="AV48" s="11"/>
    </x:row>
    <x:row r="49" spans="1:48" ht="28.5" customHeight="1">
      <x:c r="A49" s="1" t="s">
        <x:v>179</x:v>
      </x:c>
      <x:c r="B49" s="1" t="s">
        <x:v>179</x:v>
      </x:c>
      <x:c r="C49" s="1" t="s">
        <x:v>179</x:v>
      </x:c>
      <x:c r="D49" s="12">
        <x:v>0</x:v>
      </x:c>
      <x:c r="E49" s="10"/>
      <x:c r="F49" s="12"/>
      <x:c r="G49" s="10"/>
      <x:c r="H49" s="12"/>
      <x:c r="I49" s="10"/>
      <x:c r="J49" s="12"/>
      <x:c r="K49" s="10"/>
      <x:c r="L49" s="12"/>
      <x:c r="M49" s="1"/>
      <x:c r="N49" s="1"/>
      <x:c r="O49" s="1"/>
      <x:c r="P49" s="1"/>
      <x:c r="AU49" s="7"/>
      <x:c r="AV49" s="11"/>
    </x:row>
    <x:row r="50" spans="1:48" ht="28.5" customHeight="1">
      <x:c r="A50" s="1" t="s">
        <x:v>179</x:v>
      </x:c>
      <x:c r="B50" s="1" t="s">
        <x:v>179</x:v>
      </x:c>
      <x:c r="C50" s="1" t="s">
        <x:v>179</x:v>
      </x:c>
      <x:c r="D50" s="12">
        <x:v>0</x:v>
      </x:c>
      <x:c r="E50" s="10"/>
      <x:c r="F50" s="12"/>
      <x:c r="G50" s="10"/>
      <x:c r="H50" s="12"/>
      <x:c r="I50" s="10"/>
      <x:c r="J50" s="12"/>
      <x:c r="K50" s="10"/>
      <x:c r="L50" s="12"/>
      <x:c r="M50" s="1"/>
      <x:c r="N50" s="1"/>
      <x:c r="O50" s="1"/>
      <x:c r="P50" s="1"/>
      <x:c r="AU50" s="7"/>
      <x:c r="AV50" s="11"/>
    </x:row>
    <x:row r="51" spans="1:48" ht="28.5" customHeight="1">
      <x:c r="A51" s="1" t="s">
        <x:v>179</x:v>
      </x:c>
      <x:c r="B51" s="1" t="s">
        <x:v>179</x:v>
      </x:c>
      <x:c r="C51" s="1" t="s">
        <x:v>179</x:v>
      </x:c>
      <x:c r="D51" s="12">
        <x:v>0</x:v>
      </x:c>
      <x:c r="E51" s="10"/>
      <x:c r="F51" s="12"/>
      <x:c r="G51" s="10"/>
      <x:c r="H51" s="12"/>
      <x:c r="I51" s="10"/>
      <x:c r="J51" s="12"/>
      <x:c r="K51" s="10"/>
      <x:c r="L51" s="12"/>
      <x:c r="M51" s="1"/>
      <x:c r="N51" s="1"/>
      <x:c r="O51" s="1"/>
      <x:c r="P51" s="1"/>
      <x:c r="AU51" s="7"/>
      <x:c r="AV51" s="11"/>
    </x:row>
    <x:row r="52" spans="1:48" ht="28.5" customHeight="1">
      <x:c r="A52" s="1" t="s">
        <x:v>179</x:v>
      </x:c>
      <x:c r="B52" s="1" t="s">
        <x:v>179</x:v>
      </x:c>
      <x:c r="C52" s="1" t="s">
        <x:v>179</x:v>
      </x:c>
      <x:c r="D52" s="12">
        <x:v>0</x:v>
      </x:c>
      <x:c r="E52" s="10"/>
      <x:c r="F52" s="12"/>
      <x:c r="G52" s="10"/>
      <x:c r="H52" s="12"/>
      <x:c r="I52" s="10"/>
      <x:c r="J52" s="12"/>
      <x:c r="K52" s="10"/>
      <x:c r="L52" s="12"/>
      <x:c r="M52" s="1"/>
      <x:c r="N52" s="1"/>
      <x:c r="O52" s="1"/>
      <x:c r="P52" s="1"/>
      <x:c r="AU52" s="7"/>
      <x:c r="AV52" s="11"/>
    </x:row>
    <x:row r="53" spans="1:48" ht="28.5" customHeight="1">
      <x:c r="A53" s="1" t="s">
        <x:v>179</x:v>
      </x:c>
      <x:c r="B53" s="1" t="s">
        <x:v>179</x:v>
      </x:c>
      <x:c r="C53" s="1" t="s">
        <x:v>179</x:v>
      </x:c>
      <x:c r="D53" s="12">
        <x:v>0</x:v>
      </x:c>
      <x:c r="E53" s="10"/>
      <x:c r="F53" s="12"/>
      <x:c r="G53" s="10"/>
      <x:c r="H53" s="12"/>
      <x:c r="I53" s="10"/>
      <x:c r="J53" s="12"/>
      <x:c r="K53" s="10"/>
      <x:c r="L53" s="12"/>
      <x:c r="M53" s="1"/>
      <x:c r="N53" s="1"/>
      <x:c r="O53" s="1"/>
      <x:c r="P53" s="1"/>
      <x:c r="AU53" s="7"/>
      <x:c r="AV53" s="11"/>
    </x:row>
    <x:row r="54" spans="1:48" ht="28.5" customHeight="1">
      <x:c r="A54" s="1" t="s">
        <x:v>179</x:v>
      </x:c>
      <x:c r="B54" s="1" t="s">
        <x:v>179</x:v>
      </x:c>
      <x:c r="C54" s="1" t="s">
        <x:v>179</x:v>
      </x:c>
      <x:c r="D54" s="12">
        <x:v>0</x:v>
      </x:c>
      <x:c r="E54" s="10"/>
      <x:c r="F54" s="12"/>
      <x:c r="G54" s="10"/>
      <x:c r="H54" s="12"/>
      <x:c r="I54" s="10"/>
      <x:c r="J54" s="12"/>
      <x:c r="K54" s="10"/>
      <x:c r="L54" s="12"/>
      <x:c r="M54" s="1"/>
      <x:c r="N54" s="1"/>
      <x:c r="O54" s="1"/>
      <x:c r="P54" s="1"/>
      <x:c r="AU54" s="7"/>
      <x:c r="AV54" s="11"/>
    </x:row>
    <x:row r="55" spans="1:48" ht="28.5" customHeight="1">
      <x:c r="A55" s="1" t="s">
        <x:v>179</x:v>
      </x:c>
      <x:c r="B55" s="1" t="s">
        <x:v>179</x:v>
      </x:c>
      <x:c r="C55" s="1" t="s">
        <x:v>179</x:v>
      </x:c>
      <x:c r="D55" s="12">
        <x:v>0</x:v>
      </x:c>
      <x:c r="E55" s="10"/>
      <x:c r="F55" s="12"/>
      <x:c r="G55" s="10"/>
      <x:c r="H55" s="12"/>
      <x:c r="I55" s="10"/>
      <x:c r="J55" s="12"/>
      <x:c r="K55" s="10"/>
      <x:c r="L55" s="12"/>
      <x:c r="M55" s="1"/>
      <x:c r="N55" s="1"/>
      <x:c r="O55" s="1"/>
      <x:c r="P55" s="1"/>
      <x:c r="AU55" s="7"/>
      <x:c r="AV55" s="11"/>
    </x:row>
    <x:row r="56" spans="1:13" ht="28.5" customHeight="1">
      <x:c r="A56" s="1" t="s">
        <x:v>257</x:v>
      </x:c>
      <x:c r="B56" s="1" t="s">
        <x:v>179</x:v>
      </x:c>
      <x:c r="C56" s="1" t="s">
        <x:v>179</x:v>
      </x:c>
      <x:c r="D56" s="1" t="s">
        <x:v>179</x:v>
      </x:c>
      <x:c r="E56" s="14"/>
      <x:c r="F56" s="12"/>
      <x:c r="G56" s="12"/>
      <x:c r="H56" s="12"/>
      <x:c r="I56" s="12"/>
      <x:c r="J56" s="12"/>
      <x:c r="K56" s="9"/>
      <x:c r="L56" s="12"/>
      <x:c r="M56" s="1"/>
    </x:row>
    <x:row r="57" spans="1:34" ht="28.5" customHeight="1">
      <x:c r="A57" s="8" t="s">
        <x:v>290</x:v>
      </x:c>
      <x:c r="B57" s="1" t="s">
        <x:v>404</x:v>
      </x:c>
      <x:c r="C57" s="1"/>
      <x:c r="D57" s="1" t="s">
        <x:v>179</x:v>
      </x:c>
      <x:c r="E57" s="1"/>
      <x:c r="F57" s="1"/>
      <x:c r="G57" s="1"/>
      <x:c r="H57" s="1"/>
      <x:c r="I57" s="1"/>
      <x:c r="J57" s="1"/>
      <x:c r="K57" s="1"/>
      <x:c r="L57" s="1"/>
      <x:c r="M57" s="1"/>
      <x:c r="N57" s="6"/>
      <x:c r="Q57" s="7"/>
      <x:c r="R57" s="11"/>
      <x:c r="S57" s="11"/>
      <x:c r="AH57" s="7"/>
    </x:row>
    <x:row r="58" spans="1:51" ht="28.5" customHeight="1">
      <x:c r="A58" s="1" t="s">
        <x:v>52</x:v>
      </x:c>
      <x:c r="B58" s="5" t="s">
        <x:v>270</x:v>
      </x:c>
      <x:c r="C58" s="1" t="s">
        <x:v>175</x:v>
      </x:c>
      <x:c r="D58" s="4">
        <x:v>1</x:v>
      </x:c>
      <x:c r="E58" s="10"/>
      <x:c r="F58" s="12"/>
      <x:c r="G58" s="10"/>
      <x:c r="H58" s="12"/>
      <x:c r="I58" s="10"/>
      <x:c r="J58" s="12"/>
      <x:c r="K58" s="10"/>
      <x:c r="L58" s="12"/>
      <x:c r="M58" s="5"/>
      <x:c r="N58" s="34"/>
      <x:c r="O58" s="7"/>
      <x:c r="P58" s="7"/>
      <x:c r="Q58" s="7"/>
      <x:c r="R58" s="11"/>
      <x:c r="S58" s="11"/>
      <x:c r="T58" s="7"/>
      <x:c r="U58" s="7"/>
      <x:c r="V58" s="7"/>
      <x:c r="W58" s="7"/>
      <x:c r="X58" s="11"/>
      <x:c r="Y58" s="11"/>
      <x:c r="Z58" s="11"/>
      <x:c r="AA58" s="11"/>
      <x:c r="AB58" s="11"/>
      <x:c r="AC58" s="11"/>
      <x:c r="AD58" s="11"/>
      <x:c r="AE58" s="11"/>
      <x:c r="AF58" s="11"/>
      <x:c r="AG58" s="11"/>
      <x:c r="AH58" s="11"/>
      <x:c r="AI58" s="11"/>
      <x:c r="AJ58" s="11"/>
      <x:c r="AK58" s="11"/>
      <x:c r="AL58" s="11"/>
      <x:c r="AM58" s="11"/>
      <x:c r="AN58" s="11"/>
      <x:c r="AO58" s="11"/>
      <x:c r="AP58" s="11"/>
      <x:c r="AQ58" s="11"/>
      <x:c r="AR58" s="11"/>
      <x:c r="AS58" s="11"/>
      <x:c r="AT58" s="11"/>
      <x:c r="AU58" s="7"/>
      <x:c r="AV58" s="11"/>
      <x:c r="AX58" s="13"/>
      <x:c r="AY58" s="33"/>
    </x:row>
    <x:row r="59" spans="1:51" ht="28.5" customHeight="1">
      <x:c r="A59" s="1" t="s">
        <x:v>44</x:v>
      </x:c>
      <x:c r="B59" s="5" t="s">
        <x:v>277</x:v>
      </x:c>
      <x:c r="C59" s="1" t="s">
        <x:v>175</x:v>
      </x:c>
      <x:c r="D59" s="4">
        <x:v>1</x:v>
      </x:c>
      <x:c r="E59" s="10"/>
      <x:c r="F59" s="12"/>
      <x:c r="G59" s="10"/>
      <x:c r="H59" s="12"/>
      <x:c r="I59" s="10"/>
      <x:c r="J59" s="12"/>
      <x:c r="K59" s="10"/>
      <x:c r="L59" s="12"/>
      <x:c r="M59" s="5"/>
      <x:c r="N59" s="34"/>
      <x:c r="O59" s="7"/>
      <x:c r="P59" s="7"/>
      <x:c r="Q59" s="7"/>
      <x:c r="R59" s="11"/>
      <x:c r="S59" s="11"/>
      <x:c r="T59" s="7"/>
      <x:c r="U59" s="7"/>
      <x:c r="V59" s="7"/>
      <x:c r="W59" s="7"/>
      <x:c r="X59" s="11"/>
      <x:c r="Y59" s="11"/>
      <x:c r="Z59" s="11"/>
      <x:c r="AA59" s="11"/>
      <x:c r="AB59" s="11"/>
      <x:c r="AC59" s="11"/>
      <x:c r="AD59" s="11"/>
      <x:c r="AE59" s="11"/>
      <x:c r="AF59" s="11"/>
      <x:c r="AG59" s="11"/>
      <x:c r="AH59" s="11"/>
      <x:c r="AI59" s="11"/>
      <x:c r="AJ59" s="11"/>
      <x:c r="AK59" s="11"/>
      <x:c r="AL59" s="11"/>
      <x:c r="AM59" s="11"/>
      <x:c r="AN59" s="11"/>
      <x:c r="AO59" s="11"/>
      <x:c r="AP59" s="11"/>
      <x:c r="AQ59" s="11"/>
      <x:c r="AR59" s="11"/>
      <x:c r="AS59" s="11"/>
      <x:c r="AT59" s="11"/>
      <x:c r="AU59" s="7"/>
      <x:c r="AV59" s="11"/>
      <x:c r="AX59" s="13"/>
      <x:c r="AY59" s="33"/>
    </x:row>
    <x:row r="60" spans="1:51" ht="28.5" customHeight="1">
      <x:c r="A60" s="1" t="s">
        <x:v>334</x:v>
      </x:c>
      <x:c r="B60" s="5" t="s">
        <x:v>267</x:v>
      </x:c>
      <x:c r="C60" s="1" t="s">
        <x:v>175</x:v>
      </x:c>
      <x:c r="D60" s="4">
        <x:v>1</x:v>
      </x:c>
      <x:c r="E60" s="10"/>
      <x:c r="F60" s="12"/>
      <x:c r="G60" s="10"/>
      <x:c r="H60" s="12"/>
      <x:c r="I60" s="10"/>
      <x:c r="J60" s="12"/>
      <x:c r="K60" s="10"/>
      <x:c r="L60" s="12"/>
      <x:c r="M60" s="5"/>
      <x:c r="N60" s="34"/>
      <x:c r="O60" s="7"/>
      <x:c r="P60" s="7"/>
      <x:c r="Q60" s="7"/>
      <x:c r="R60" s="11"/>
      <x:c r="S60" s="11"/>
      <x:c r="T60" s="7"/>
      <x:c r="U60" s="7"/>
      <x:c r="V60" s="7"/>
      <x:c r="W60" s="7"/>
      <x:c r="X60" s="11"/>
      <x:c r="Y60" s="11"/>
      <x:c r="Z60" s="11"/>
      <x:c r="AA60" s="11"/>
      <x:c r="AB60" s="11"/>
      <x:c r="AC60" s="11"/>
      <x:c r="AD60" s="11"/>
      <x:c r="AE60" s="11"/>
      <x:c r="AF60" s="11"/>
      <x:c r="AG60" s="11"/>
      <x:c r="AH60" s="11"/>
      <x:c r="AI60" s="11"/>
      <x:c r="AJ60" s="11"/>
      <x:c r="AK60" s="11"/>
      <x:c r="AL60" s="11"/>
      <x:c r="AM60" s="11"/>
      <x:c r="AN60" s="11"/>
      <x:c r="AO60" s="11"/>
      <x:c r="AP60" s="11"/>
      <x:c r="AQ60" s="11"/>
      <x:c r="AR60" s="11"/>
      <x:c r="AS60" s="11"/>
      <x:c r="AT60" s="11"/>
      <x:c r="AU60" s="7"/>
      <x:c r="AV60" s="11"/>
      <x:c r="AX60" s="13"/>
      <x:c r="AY60" s="33"/>
    </x:row>
    <x:row r="61" spans="1:51" ht="28.5" customHeight="1">
      <x:c r="A61" s="1" t="s">
        <x:v>426</x:v>
      </x:c>
      <x:c r="B61" s="5" t="s">
        <x:v>345</x:v>
      </x:c>
      <x:c r="C61" s="1" t="s">
        <x:v>175</x:v>
      </x:c>
      <x:c r="D61" s="4">
        <x:v>1</x:v>
      </x:c>
      <x:c r="E61" s="10"/>
      <x:c r="F61" s="12"/>
      <x:c r="G61" s="10"/>
      <x:c r="H61" s="12"/>
      <x:c r="I61" s="10"/>
      <x:c r="J61" s="12"/>
      <x:c r="K61" s="10"/>
      <x:c r="L61" s="12"/>
      <x:c r="M61" s="5"/>
      <x:c r="N61" s="34"/>
      <x:c r="O61" s="7"/>
      <x:c r="P61" s="7"/>
      <x:c r="Q61" s="7"/>
      <x:c r="R61" s="11"/>
      <x:c r="S61" s="11"/>
      <x:c r="T61" s="7"/>
      <x:c r="U61" s="7"/>
      <x:c r="V61" s="7"/>
      <x:c r="W61" s="7"/>
      <x:c r="X61" s="11"/>
      <x:c r="Y61" s="11"/>
      <x:c r="Z61" s="11"/>
      <x:c r="AA61" s="11"/>
      <x:c r="AB61" s="11"/>
      <x:c r="AC61" s="11"/>
      <x:c r="AD61" s="11"/>
      <x:c r="AE61" s="11"/>
      <x:c r="AF61" s="11"/>
      <x:c r="AG61" s="11"/>
      <x:c r="AH61" s="11"/>
      <x:c r="AI61" s="11"/>
      <x:c r="AJ61" s="11"/>
      <x:c r="AK61" s="11"/>
      <x:c r="AL61" s="11"/>
      <x:c r="AM61" s="11"/>
      <x:c r="AN61" s="11"/>
      <x:c r="AO61" s="11"/>
      <x:c r="AP61" s="11"/>
      <x:c r="AQ61" s="11"/>
      <x:c r="AR61" s="11"/>
      <x:c r="AS61" s="11"/>
      <x:c r="AT61" s="11"/>
      <x:c r="AU61" s="7"/>
      <x:c r="AV61" s="11"/>
      <x:c r="AX61" s="13"/>
      <x:c r="AY61" s="33"/>
    </x:row>
    <x:row r="62" spans="1:48" ht="28.5" customHeight="1">
      <x:c r="A62" s="1" t="s">
        <x:v>179</x:v>
      </x:c>
      <x:c r="B62" s="1" t="s">
        <x:v>179</x:v>
      </x:c>
      <x:c r="C62" s="1" t="s">
        <x:v>179</x:v>
      </x:c>
      <x:c r="D62" s="12">
        <x:v>0</x:v>
      </x:c>
      <x:c r="E62" s="10"/>
      <x:c r="F62" s="12"/>
      <x:c r="G62" s="10"/>
      <x:c r="H62" s="12"/>
      <x:c r="I62" s="10"/>
      <x:c r="J62" s="12"/>
      <x:c r="K62" s="10"/>
      <x:c r="L62" s="12"/>
      <x:c r="M62" s="1"/>
      <x:c r="N62" s="1"/>
      <x:c r="O62" s="1"/>
      <x:c r="P62" s="1"/>
      <x:c r="AU62" s="7"/>
      <x:c r="AV62" s="11"/>
    </x:row>
    <x:row r="63" spans="1:48" ht="28.5" customHeight="1">
      <x:c r="A63" s="1" t="s">
        <x:v>179</x:v>
      </x:c>
      <x:c r="B63" s="1" t="s">
        <x:v>179</x:v>
      </x:c>
      <x:c r="C63" s="1" t="s">
        <x:v>179</x:v>
      </x:c>
      <x:c r="D63" s="12">
        <x:v>0</x:v>
      </x:c>
      <x:c r="E63" s="10"/>
      <x:c r="F63" s="12"/>
      <x:c r="G63" s="10"/>
      <x:c r="H63" s="12"/>
      <x:c r="I63" s="10"/>
      <x:c r="J63" s="12"/>
      <x:c r="K63" s="10"/>
      <x:c r="L63" s="12"/>
      <x:c r="M63" s="1"/>
      <x:c r="N63" s="1"/>
      <x:c r="O63" s="1"/>
      <x:c r="P63" s="1"/>
      <x:c r="AU63" s="7"/>
      <x:c r="AV63" s="11"/>
    </x:row>
    <x:row r="64" spans="1:48" ht="28.5" customHeight="1">
      <x:c r="A64" s="1" t="s">
        <x:v>179</x:v>
      </x:c>
      <x:c r="B64" s="1" t="s">
        <x:v>179</x:v>
      </x:c>
      <x:c r="C64" s="1" t="s">
        <x:v>179</x:v>
      </x:c>
      <x:c r="D64" s="12">
        <x:v>0</x:v>
      </x:c>
      <x:c r="E64" s="10"/>
      <x:c r="F64" s="12"/>
      <x:c r="G64" s="10"/>
      <x:c r="H64" s="12"/>
      <x:c r="I64" s="10"/>
      <x:c r="J64" s="12"/>
      <x:c r="K64" s="10"/>
      <x:c r="L64" s="12"/>
      <x:c r="M64" s="1"/>
      <x:c r="N64" s="1"/>
      <x:c r="O64" s="1"/>
      <x:c r="P64" s="1"/>
      <x:c r="AU64" s="7"/>
      <x:c r="AV64" s="11"/>
    </x:row>
    <x:row r="65" spans="1:48" ht="28.5" customHeight="1">
      <x:c r="A65" s="1" t="s">
        <x:v>179</x:v>
      </x:c>
      <x:c r="B65" s="1" t="s">
        <x:v>179</x:v>
      </x:c>
      <x:c r="C65" s="1" t="s">
        <x:v>179</x:v>
      </x:c>
      <x:c r="D65" s="12">
        <x:v>0</x:v>
      </x:c>
      <x:c r="E65" s="10"/>
      <x:c r="F65" s="12"/>
      <x:c r="G65" s="10"/>
      <x:c r="H65" s="12"/>
      <x:c r="I65" s="10"/>
      <x:c r="J65" s="12"/>
      <x:c r="K65" s="10"/>
      <x:c r="L65" s="12"/>
      <x:c r="M65" s="1"/>
      <x:c r="N65" s="1"/>
      <x:c r="O65" s="1"/>
      <x:c r="P65" s="1"/>
      <x:c r="AU65" s="7"/>
      <x:c r="AV65" s="11"/>
    </x:row>
    <x:row r="66" spans="1:48" ht="28.5" customHeight="1">
      <x:c r="A66" s="1" t="s">
        <x:v>179</x:v>
      </x:c>
      <x:c r="B66" s="1" t="s">
        <x:v>179</x:v>
      </x:c>
      <x:c r="C66" s="1" t="s">
        <x:v>179</x:v>
      </x:c>
      <x:c r="D66" s="12">
        <x:v>0</x:v>
      </x:c>
      <x:c r="E66" s="10"/>
      <x:c r="F66" s="12"/>
      <x:c r="G66" s="10"/>
      <x:c r="H66" s="12"/>
      <x:c r="I66" s="10"/>
      <x:c r="J66" s="12"/>
      <x:c r="K66" s="10"/>
      <x:c r="L66" s="12"/>
      <x:c r="M66" s="1"/>
      <x:c r="N66" s="1"/>
      <x:c r="O66" s="1"/>
      <x:c r="P66" s="1"/>
      <x:c r="AU66" s="7"/>
      <x:c r="AV66" s="11"/>
    </x:row>
    <x:row r="67" spans="1:48" ht="28.5" customHeight="1">
      <x:c r="A67" s="1" t="s">
        <x:v>179</x:v>
      </x:c>
      <x:c r="B67" s="1" t="s">
        <x:v>179</x:v>
      </x:c>
      <x:c r="C67" s="1" t="s">
        <x:v>179</x:v>
      </x:c>
      <x:c r="D67" s="12">
        <x:v>0</x:v>
      </x:c>
      <x:c r="E67" s="10"/>
      <x:c r="F67" s="12"/>
      <x:c r="G67" s="10"/>
      <x:c r="H67" s="12"/>
      <x:c r="I67" s="10"/>
      <x:c r="J67" s="12"/>
      <x:c r="K67" s="10"/>
      <x:c r="L67" s="12"/>
      <x:c r="M67" s="1"/>
      <x:c r="N67" s="1"/>
      <x:c r="O67" s="1"/>
      <x:c r="P67" s="1"/>
      <x:c r="AU67" s="7"/>
      <x:c r="AV67" s="11"/>
    </x:row>
    <x:row r="68" spans="1:48" ht="28.5" customHeight="1">
      <x:c r="A68" s="1" t="s">
        <x:v>179</x:v>
      </x:c>
      <x:c r="B68" s="1" t="s">
        <x:v>179</x:v>
      </x:c>
      <x:c r="C68" s="1" t="s">
        <x:v>179</x:v>
      </x:c>
      <x:c r="D68" s="12">
        <x:v>0</x:v>
      </x:c>
      <x:c r="E68" s="10"/>
      <x:c r="F68" s="12"/>
      <x:c r="G68" s="10"/>
      <x:c r="H68" s="12"/>
      <x:c r="I68" s="10"/>
      <x:c r="J68" s="12"/>
      <x:c r="K68" s="10"/>
      <x:c r="L68" s="12"/>
      <x:c r="M68" s="1"/>
      <x:c r="N68" s="1"/>
      <x:c r="O68" s="1"/>
      <x:c r="P68" s="1"/>
      <x:c r="AU68" s="7"/>
      <x:c r="AV68" s="11"/>
    </x:row>
    <x:row r="69" spans="1:48" ht="28.5" customHeight="1">
      <x:c r="A69" s="1" t="s">
        <x:v>179</x:v>
      </x:c>
      <x:c r="B69" s="1" t="s">
        <x:v>179</x:v>
      </x:c>
      <x:c r="C69" s="1" t="s">
        <x:v>179</x:v>
      </x:c>
      <x:c r="D69" s="12">
        <x:v>0</x:v>
      </x:c>
      <x:c r="E69" s="10"/>
      <x:c r="F69" s="12"/>
      <x:c r="G69" s="10"/>
      <x:c r="H69" s="12"/>
      <x:c r="I69" s="10"/>
      <x:c r="J69" s="12"/>
      <x:c r="K69" s="10"/>
      <x:c r="L69" s="12"/>
      <x:c r="M69" s="1"/>
      <x:c r="N69" s="1"/>
      <x:c r="O69" s="1"/>
      <x:c r="P69" s="1"/>
      <x:c r="AU69" s="7"/>
      <x:c r="AV69" s="11"/>
    </x:row>
    <x:row r="70" spans="1:48" ht="28.5" customHeight="1">
      <x:c r="A70" s="1" t="s">
        <x:v>179</x:v>
      </x:c>
      <x:c r="B70" s="1" t="s">
        <x:v>179</x:v>
      </x:c>
      <x:c r="C70" s="1" t="s">
        <x:v>179</x:v>
      </x:c>
      <x:c r="D70" s="12">
        <x:v>0</x:v>
      </x:c>
      <x:c r="E70" s="10"/>
      <x:c r="F70" s="12"/>
      <x:c r="G70" s="10"/>
      <x:c r="H70" s="12"/>
      <x:c r="I70" s="10"/>
      <x:c r="J70" s="12"/>
      <x:c r="K70" s="10"/>
      <x:c r="L70" s="12"/>
      <x:c r="M70" s="1"/>
      <x:c r="N70" s="1"/>
      <x:c r="O70" s="1"/>
      <x:c r="P70" s="1"/>
      <x:c r="AU70" s="7"/>
      <x:c r="AV70" s="11"/>
    </x:row>
    <x:row r="71" spans="1:48" ht="28.5" customHeight="1">
      <x:c r="A71" s="1" t="s">
        <x:v>179</x:v>
      </x:c>
      <x:c r="B71" s="1" t="s">
        <x:v>179</x:v>
      </x:c>
      <x:c r="C71" s="1" t="s">
        <x:v>179</x:v>
      </x:c>
      <x:c r="D71" s="12">
        <x:v>0</x:v>
      </x:c>
      <x:c r="E71" s="10"/>
      <x:c r="F71" s="12"/>
      <x:c r="G71" s="10"/>
      <x:c r="H71" s="12"/>
      <x:c r="I71" s="10"/>
      <x:c r="J71" s="12"/>
      <x:c r="K71" s="10"/>
      <x:c r="L71" s="12"/>
      <x:c r="M71" s="1"/>
      <x:c r="N71" s="1"/>
      <x:c r="O71" s="1"/>
      <x:c r="P71" s="1"/>
      <x:c r="AU71" s="7"/>
      <x:c r="AV71" s="11"/>
    </x:row>
    <x:row r="72" spans="1:48" ht="28.5" customHeight="1">
      <x:c r="A72" s="1" t="s">
        <x:v>179</x:v>
      </x:c>
      <x:c r="B72" s="1" t="s">
        <x:v>179</x:v>
      </x:c>
      <x:c r="C72" s="1" t="s">
        <x:v>179</x:v>
      </x:c>
      <x:c r="D72" s="12">
        <x:v>0</x:v>
      </x:c>
      <x:c r="E72" s="10"/>
      <x:c r="F72" s="12"/>
      <x:c r="G72" s="10"/>
      <x:c r="H72" s="12"/>
      <x:c r="I72" s="10"/>
      <x:c r="J72" s="12"/>
      <x:c r="K72" s="10"/>
      <x:c r="L72" s="12"/>
      <x:c r="M72" s="1"/>
      <x:c r="N72" s="1"/>
      <x:c r="O72" s="1"/>
      <x:c r="P72" s="1"/>
      <x:c r="AU72" s="7"/>
      <x:c r="AV72" s="11"/>
    </x:row>
    <x:row r="73" spans="1:48" ht="28.5" customHeight="1">
      <x:c r="A73" s="1" t="s">
        <x:v>179</x:v>
      </x:c>
      <x:c r="B73" s="1" t="s">
        <x:v>179</x:v>
      </x:c>
      <x:c r="C73" s="1" t="s">
        <x:v>179</x:v>
      </x:c>
      <x:c r="D73" s="12">
        <x:v>0</x:v>
      </x:c>
      <x:c r="E73" s="10"/>
      <x:c r="F73" s="12"/>
      <x:c r="G73" s="10"/>
      <x:c r="H73" s="12"/>
      <x:c r="I73" s="10"/>
      <x:c r="J73" s="12"/>
      <x:c r="K73" s="10"/>
      <x:c r="L73" s="12"/>
      <x:c r="M73" s="1"/>
      <x:c r="N73" s="1"/>
      <x:c r="O73" s="1"/>
      <x:c r="P73" s="1"/>
      <x:c r="AU73" s="7"/>
      <x:c r="AV73" s="11"/>
    </x:row>
    <x:row r="74" spans="1:48" ht="28.5" customHeight="1">
      <x:c r="A74" s="1" t="s">
        <x:v>179</x:v>
      </x:c>
      <x:c r="B74" s="1" t="s">
        <x:v>179</x:v>
      </x:c>
      <x:c r="C74" s="1" t="s">
        <x:v>179</x:v>
      </x:c>
      <x:c r="D74" s="12">
        <x:v>0</x:v>
      </x:c>
      <x:c r="E74" s="10"/>
      <x:c r="F74" s="12"/>
      <x:c r="G74" s="10"/>
      <x:c r="H74" s="12"/>
      <x:c r="I74" s="10"/>
      <x:c r="J74" s="12"/>
      <x:c r="K74" s="10"/>
      <x:c r="L74" s="12"/>
      <x:c r="M74" s="1"/>
      <x:c r="N74" s="1"/>
      <x:c r="O74" s="1"/>
      <x:c r="P74" s="1"/>
      <x:c r="AU74" s="7"/>
      <x:c r="AV74" s="11"/>
    </x:row>
    <x:row r="75" spans="1:48" ht="28.5" customHeight="1">
      <x:c r="A75" s="1" t="s">
        <x:v>179</x:v>
      </x:c>
      <x:c r="B75" s="1" t="s">
        <x:v>179</x:v>
      </x:c>
      <x:c r="C75" s="1" t="s">
        <x:v>179</x:v>
      </x:c>
      <x:c r="D75" s="12">
        <x:v>0</x:v>
      </x:c>
      <x:c r="E75" s="10"/>
      <x:c r="F75" s="12"/>
      <x:c r="G75" s="10"/>
      <x:c r="H75" s="12"/>
      <x:c r="I75" s="10"/>
      <x:c r="J75" s="12"/>
      <x:c r="K75" s="10"/>
      <x:c r="L75" s="12"/>
      <x:c r="M75" s="1"/>
      <x:c r="N75" s="1"/>
      <x:c r="O75" s="1"/>
      <x:c r="P75" s="1"/>
      <x:c r="AU75" s="7"/>
      <x:c r="AV75" s="11"/>
    </x:row>
    <x:row r="76" spans="1:48" ht="28.5" customHeight="1">
      <x:c r="A76" s="1" t="s">
        <x:v>179</x:v>
      </x:c>
      <x:c r="B76" s="1" t="s">
        <x:v>179</x:v>
      </x:c>
      <x:c r="C76" s="1" t="s">
        <x:v>179</x:v>
      </x:c>
      <x:c r="D76" s="12">
        <x:v>0</x:v>
      </x:c>
      <x:c r="E76" s="10"/>
      <x:c r="F76" s="12"/>
      <x:c r="G76" s="10"/>
      <x:c r="H76" s="12"/>
      <x:c r="I76" s="10"/>
      <x:c r="J76" s="12"/>
      <x:c r="K76" s="10"/>
      <x:c r="L76" s="12"/>
      <x:c r="M76" s="1"/>
      <x:c r="N76" s="1"/>
      <x:c r="O76" s="1"/>
      <x:c r="P76" s="1"/>
      <x:c r="AU76" s="7"/>
      <x:c r="AV76" s="11"/>
    </x:row>
    <x:row r="77" spans="1:48" ht="28.5" customHeight="1">
      <x:c r="A77" s="1" t="s">
        <x:v>179</x:v>
      </x:c>
      <x:c r="B77" s="1" t="s">
        <x:v>179</x:v>
      </x:c>
      <x:c r="C77" s="1" t="s">
        <x:v>179</x:v>
      </x:c>
      <x:c r="D77" s="12">
        <x:v>0</x:v>
      </x:c>
      <x:c r="E77" s="10"/>
      <x:c r="F77" s="12"/>
      <x:c r="G77" s="10"/>
      <x:c r="H77" s="12"/>
      <x:c r="I77" s="10"/>
      <x:c r="J77" s="12"/>
      <x:c r="K77" s="10"/>
      <x:c r="L77" s="12"/>
      <x:c r="M77" s="1"/>
      <x:c r="N77" s="1"/>
      <x:c r="O77" s="1"/>
      <x:c r="P77" s="1"/>
      <x:c r="AU77" s="7"/>
      <x:c r="AV77" s="11"/>
    </x:row>
    <x:row r="78" spans="1:48" ht="28.5" customHeight="1">
      <x:c r="A78" s="1" t="s">
        <x:v>179</x:v>
      </x:c>
      <x:c r="B78" s="1" t="s">
        <x:v>179</x:v>
      </x:c>
      <x:c r="C78" s="1" t="s">
        <x:v>179</x:v>
      </x:c>
      <x:c r="D78" s="12">
        <x:v>0</x:v>
      </x:c>
      <x:c r="E78" s="10"/>
      <x:c r="F78" s="12"/>
      <x:c r="G78" s="10"/>
      <x:c r="H78" s="12"/>
      <x:c r="I78" s="10"/>
      <x:c r="J78" s="12"/>
      <x:c r="K78" s="10"/>
      <x:c r="L78" s="12"/>
      <x:c r="M78" s="1"/>
      <x:c r="N78" s="1"/>
      <x:c r="O78" s="1"/>
      <x:c r="P78" s="1"/>
      <x:c r="AU78" s="7"/>
      <x:c r="AV78" s="11"/>
    </x:row>
    <x:row r="79" spans="1:48" ht="28.5" customHeight="1">
      <x:c r="A79" s="1" t="s">
        <x:v>179</x:v>
      </x:c>
      <x:c r="B79" s="1" t="s">
        <x:v>179</x:v>
      </x:c>
      <x:c r="C79" s="1" t="s">
        <x:v>179</x:v>
      </x:c>
      <x:c r="D79" s="12">
        <x:v>0</x:v>
      </x:c>
      <x:c r="E79" s="10"/>
      <x:c r="F79" s="12"/>
      <x:c r="G79" s="10"/>
      <x:c r="H79" s="12"/>
      <x:c r="I79" s="10"/>
      <x:c r="J79" s="12"/>
      <x:c r="K79" s="10"/>
      <x:c r="L79" s="12"/>
      <x:c r="M79" s="1"/>
      <x:c r="N79" s="1"/>
      <x:c r="O79" s="1"/>
      <x:c r="P79" s="1"/>
      <x:c r="AU79" s="7"/>
      <x:c r="AV79" s="11"/>
    </x:row>
    <x:row r="80" spans="1:48" ht="28.5" customHeight="1">
      <x:c r="A80" s="1" t="s">
        <x:v>179</x:v>
      </x:c>
      <x:c r="B80" s="1" t="s">
        <x:v>179</x:v>
      </x:c>
      <x:c r="C80" s="1" t="s">
        <x:v>179</x:v>
      </x:c>
      <x:c r="D80" s="12">
        <x:v>0</x:v>
      </x:c>
      <x:c r="E80" s="10"/>
      <x:c r="F80" s="12"/>
      <x:c r="G80" s="10"/>
      <x:c r="H80" s="12"/>
      <x:c r="I80" s="10"/>
      <x:c r="J80" s="12"/>
      <x:c r="K80" s="10"/>
      <x:c r="L80" s="12"/>
      <x:c r="M80" s="1"/>
      <x:c r="N80" s="1"/>
      <x:c r="O80" s="1"/>
      <x:c r="P80" s="1"/>
      <x:c r="AU80" s="7"/>
      <x:c r="AV80" s="11"/>
    </x:row>
    <x:row r="81" spans="1:48" ht="28.5" customHeight="1">
      <x:c r="A81" s="1" t="s">
        <x:v>179</x:v>
      </x:c>
      <x:c r="B81" s="1" t="s">
        <x:v>179</x:v>
      </x:c>
      <x:c r="C81" s="1" t="s">
        <x:v>179</x:v>
      </x:c>
      <x:c r="D81" s="12">
        <x:v>0</x:v>
      </x:c>
      <x:c r="E81" s="10"/>
      <x:c r="F81" s="12"/>
      <x:c r="G81" s="10"/>
      <x:c r="H81" s="12"/>
      <x:c r="I81" s="10"/>
      <x:c r="J81" s="12"/>
      <x:c r="K81" s="10"/>
      <x:c r="L81" s="12"/>
      <x:c r="M81" s="1"/>
      <x:c r="N81" s="1"/>
      <x:c r="O81" s="1"/>
      <x:c r="P81" s="1"/>
      <x:c r="AU81" s="7"/>
      <x:c r="AV81" s="11"/>
    </x:row>
    <x:row r="82" spans="1:13" ht="28.5" customHeight="1">
      <x:c r="A82" s="1" t="s">
        <x:v>257</x:v>
      </x:c>
      <x:c r="B82" s="1" t="s">
        <x:v>179</x:v>
      </x:c>
      <x:c r="C82" s="1" t="s">
        <x:v>179</x:v>
      </x:c>
      <x:c r="D82" s="1" t="s">
        <x:v>179</x:v>
      </x:c>
      <x:c r="E82" s="14"/>
      <x:c r="F82" s="12"/>
      <x:c r="G82" s="12"/>
      <x:c r="H82" s="12"/>
      <x:c r="I82" s="12"/>
      <x:c r="J82" s="12"/>
      <x:c r="K82" s="9"/>
      <x:c r="L82" s="12"/>
      <x:c r="M82" s="1"/>
    </x:row>
    <x:row r="83" spans="1:34" ht="28.5" customHeight="1">
      <x:c r="A83" s="8" t="s">
        <x:v>399</x:v>
      </x:c>
      <x:c r="B83" s="1" t="s">
        <x:v>404</x:v>
      </x:c>
      <x:c r="C83" s="1"/>
      <x:c r="D83" s="1" t="s">
        <x:v>179</x:v>
      </x:c>
      <x:c r="E83" s="1"/>
      <x:c r="F83" s="1"/>
      <x:c r="G83" s="1"/>
      <x:c r="H83" s="1"/>
      <x:c r="I83" s="1"/>
      <x:c r="J83" s="1"/>
      <x:c r="K83" s="1"/>
      <x:c r="L83" s="1"/>
      <x:c r="M83" s="1"/>
      <x:c r="N83" s="6"/>
      <x:c r="Q83" s="7"/>
      <x:c r="R83" s="11"/>
      <x:c r="S83" s="11"/>
      <x:c r="AH83" s="7"/>
    </x:row>
    <x:row r="84" spans="1:51" ht="28.5" customHeight="1">
      <x:c r="A84" s="1" t="s">
        <x:v>394</x:v>
      </x:c>
      <x:c r="B84" s="5" t="s">
        <x:v>269</x:v>
      </x:c>
      <x:c r="C84" s="1" t="s">
        <x:v>196</x:v>
      </x:c>
      <x:c r="D84" s="4">
        <x:v>28</x:v>
      </x:c>
      <x:c r="E84" s="10"/>
      <x:c r="F84" s="12"/>
      <x:c r="G84" s="10"/>
      <x:c r="H84" s="12"/>
      <x:c r="I84" s="10"/>
      <x:c r="J84" s="12"/>
      <x:c r="K84" s="10"/>
      <x:c r="L84" s="12"/>
      <x:c r="M84" s="5"/>
      <x:c r="N84" s="34"/>
      <x:c r="O84" s="7"/>
      <x:c r="P84" s="7"/>
      <x:c r="Q84" s="7"/>
      <x:c r="R84" s="11"/>
      <x:c r="S84" s="11"/>
      <x:c r="T84" s="7"/>
      <x:c r="U84" s="7"/>
      <x:c r="V84" s="7"/>
      <x:c r="W84" s="7"/>
      <x:c r="X84" s="11"/>
      <x:c r="Y84" s="11"/>
      <x:c r="Z84" s="11"/>
      <x:c r="AA84" s="11"/>
      <x:c r="AB84" s="11"/>
      <x:c r="AC84" s="11"/>
      <x:c r="AD84" s="11"/>
      <x:c r="AE84" s="11"/>
      <x:c r="AF84" s="11"/>
      <x:c r="AG84" s="11"/>
      <x:c r="AH84" s="11"/>
      <x:c r="AI84" s="11"/>
      <x:c r="AJ84" s="11"/>
      <x:c r="AK84" s="11"/>
      <x:c r="AL84" s="11"/>
      <x:c r="AM84" s="11"/>
      <x:c r="AN84" s="11"/>
      <x:c r="AO84" s="11"/>
      <x:c r="AP84" s="11"/>
      <x:c r="AQ84" s="11"/>
      <x:c r="AR84" s="11"/>
      <x:c r="AS84" s="11"/>
      <x:c r="AT84" s="11"/>
      <x:c r="AU84" s="7"/>
      <x:c r="AV84" s="11"/>
      <x:c r="AX84" s="13"/>
      <x:c r="AY84" s="33"/>
    </x:row>
    <x:row r="85" spans="1:51" ht="28.5" customHeight="1">
      <x:c r="A85" s="1" t="s">
        <x:v>250</x:v>
      </x:c>
      <x:c r="B85" s="5" t="s">
        <x:v>166</x:v>
      </x:c>
      <x:c r="C85" s="1" t="s">
        <x:v>230</x:v>
      </x:c>
      <x:c r="D85" s="4">
        <x:v>35</x:v>
      </x:c>
      <x:c r="E85" s="10"/>
      <x:c r="F85" s="12"/>
      <x:c r="G85" s="10"/>
      <x:c r="H85" s="12"/>
      <x:c r="I85" s="10"/>
      <x:c r="J85" s="12"/>
      <x:c r="K85" s="10"/>
      <x:c r="L85" s="12"/>
      <x:c r="M85" s="5"/>
      <x:c r="N85" s="34"/>
      <x:c r="O85" s="7"/>
      <x:c r="P85" s="7"/>
      <x:c r="Q85" s="7"/>
      <x:c r="R85" s="11"/>
      <x:c r="S85" s="11"/>
      <x:c r="T85" s="7"/>
      <x:c r="U85" s="7"/>
      <x:c r="V85" s="7"/>
      <x:c r="W85" s="7"/>
      <x:c r="X85" s="11"/>
      <x:c r="Y85" s="11"/>
      <x:c r="Z85" s="11"/>
      <x:c r="AA85" s="11"/>
      <x:c r="AB85" s="11"/>
      <x:c r="AC85" s="11"/>
      <x:c r="AD85" s="11"/>
      <x:c r="AE85" s="11"/>
      <x:c r="AF85" s="11"/>
      <x:c r="AG85" s="11"/>
      <x:c r="AH85" s="11"/>
      <x:c r="AI85" s="11"/>
      <x:c r="AJ85" s="11"/>
      <x:c r="AK85" s="11"/>
      <x:c r="AL85" s="11"/>
      <x:c r="AM85" s="11"/>
      <x:c r="AN85" s="11"/>
      <x:c r="AO85" s="11"/>
      <x:c r="AP85" s="11"/>
      <x:c r="AQ85" s="11"/>
      <x:c r="AR85" s="11"/>
      <x:c r="AS85" s="11"/>
      <x:c r="AT85" s="11"/>
      <x:c r="AU85" s="7"/>
      <x:c r="AV85" s="11"/>
      <x:c r="AX85" s="13"/>
      <x:c r="AY85" s="33"/>
    </x:row>
    <x:row r="86" spans="1:51" ht="28.5" customHeight="1">
      <x:c r="A86" s="1" t="s">
        <x:v>294</x:v>
      </x:c>
      <x:c r="B86" s="5" t="s">
        <x:v>165</x:v>
      </x:c>
      <x:c r="C86" s="1" t="s">
        <x:v>175</x:v>
      </x:c>
      <x:c r="D86" s="4">
        <x:v>2</x:v>
      </x:c>
      <x:c r="E86" s="10"/>
      <x:c r="F86" s="12"/>
      <x:c r="G86" s="10"/>
      <x:c r="H86" s="12"/>
      <x:c r="I86" s="10"/>
      <x:c r="J86" s="12"/>
      <x:c r="K86" s="10"/>
      <x:c r="L86" s="12"/>
      <x:c r="M86" s="5"/>
      <x:c r="N86" s="34"/>
      <x:c r="O86" s="7"/>
      <x:c r="P86" s="7"/>
      <x:c r="Q86" s="7"/>
      <x:c r="R86" s="11"/>
      <x:c r="S86" s="11"/>
      <x:c r="T86" s="7"/>
      <x:c r="U86" s="7"/>
      <x:c r="V86" s="7"/>
      <x:c r="W86" s="7"/>
      <x:c r="X86" s="11"/>
      <x:c r="Y86" s="11"/>
      <x:c r="Z86" s="11"/>
      <x:c r="AA86" s="11"/>
      <x:c r="AB86" s="11"/>
      <x:c r="AC86" s="11"/>
      <x:c r="AD86" s="11"/>
      <x:c r="AE86" s="11"/>
      <x:c r="AF86" s="11"/>
      <x:c r="AG86" s="11"/>
      <x:c r="AH86" s="11"/>
      <x:c r="AI86" s="11"/>
      <x:c r="AJ86" s="11"/>
      <x:c r="AK86" s="11"/>
      <x:c r="AL86" s="11"/>
      <x:c r="AM86" s="11"/>
      <x:c r="AN86" s="11"/>
      <x:c r="AO86" s="11"/>
      <x:c r="AP86" s="11"/>
      <x:c r="AQ86" s="11"/>
      <x:c r="AR86" s="11"/>
      <x:c r="AS86" s="11"/>
      <x:c r="AT86" s="11"/>
      <x:c r="AU86" s="7"/>
      <x:c r="AV86" s="11"/>
      <x:c r="AX86" s="13"/>
      <x:c r="AY86" s="33"/>
    </x:row>
    <x:row r="87" spans="1:51" ht="28.5" customHeight="1">
      <x:c r="A87" s="1" t="s">
        <x:v>419</x:v>
      </x:c>
      <x:c r="B87" s="5" t="s">
        <x:v>278</x:v>
      </x:c>
      <x:c r="C87" s="1" t="s">
        <x:v>196</x:v>
      </x:c>
      <x:c r="D87" s="4">
        <x:v>11</x:v>
      </x:c>
      <x:c r="E87" s="10"/>
      <x:c r="F87" s="12"/>
      <x:c r="G87" s="10"/>
      <x:c r="H87" s="12"/>
      <x:c r="I87" s="10"/>
      <x:c r="J87" s="12"/>
      <x:c r="K87" s="10"/>
      <x:c r="L87" s="12"/>
      <x:c r="M87" s="5"/>
      <x:c r="N87" s="34"/>
      <x:c r="O87" s="7"/>
      <x:c r="P87" s="7"/>
      <x:c r="Q87" s="7"/>
      <x:c r="R87" s="11"/>
      <x:c r="S87" s="11"/>
      <x:c r="T87" s="7"/>
      <x:c r="U87" s="7"/>
      <x:c r="V87" s="7"/>
      <x:c r="W87" s="7"/>
      <x:c r="X87" s="11"/>
      <x:c r="Y87" s="11"/>
      <x:c r="Z87" s="11"/>
      <x:c r="AA87" s="11"/>
      <x:c r="AB87" s="11"/>
      <x:c r="AC87" s="11"/>
      <x:c r="AD87" s="11"/>
      <x:c r="AE87" s="11"/>
      <x:c r="AF87" s="11"/>
      <x:c r="AG87" s="11"/>
      <x:c r="AH87" s="11"/>
      <x:c r="AI87" s="11"/>
      <x:c r="AJ87" s="11"/>
      <x:c r="AK87" s="11"/>
      <x:c r="AL87" s="11"/>
      <x:c r="AM87" s="11"/>
      <x:c r="AN87" s="11"/>
      <x:c r="AO87" s="11"/>
      <x:c r="AP87" s="11"/>
      <x:c r="AQ87" s="11"/>
      <x:c r="AR87" s="11"/>
      <x:c r="AS87" s="11"/>
      <x:c r="AT87" s="11"/>
      <x:c r="AU87" s="7"/>
      <x:c r="AV87" s="11"/>
      <x:c r="AX87" s="13"/>
      <x:c r="AY87" s="33"/>
    </x:row>
    <x:row r="88" spans="1:51" ht="28.5" customHeight="1">
      <x:c r="A88" s="1" t="s">
        <x:v>148</x:v>
      </x:c>
      <x:c r="B88" s="5" t="s">
        <x:v>50</x:v>
      </x:c>
      <x:c r="C88" s="1" t="s">
        <x:v>230</x:v>
      </x:c>
      <x:c r="D88" s="4">
        <x:v>5</x:v>
      </x:c>
      <x:c r="E88" s="10"/>
      <x:c r="F88" s="12"/>
      <x:c r="G88" s="10"/>
      <x:c r="H88" s="12"/>
      <x:c r="I88" s="10"/>
      <x:c r="J88" s="12"/>
      <x:c r="K88" s="10"/>
      <x:c r="L88" s="12"/>
      <x:c r="M88" s="5"/>
      <x:c r="N88" s="34"/>
      <x:c r="O88" s="7"/>
      <x:c r="P88" s="7"/>
      <x:c r="Q88" s="7"/>
      <x:c r="R88" s="11"/>
      <x:c r="S88" s="11"/>
      <x:c r="T88" s="7"/>
      <x:c r="U88" s="7"/>
      <x:c r="V88" s="7"/>
      <x:c r="W88" s="7"/>
      <x:c r="X88" s="11"/>
      <x:c r="Y88" s="11"/>
      <x:c r="Z88" s="11"/>
      <x:c r="AA88" s="11"/>
      <x:c r="AB88" s="11"/>
      <x:c r="AC88" s="11"/>
      <x:c r="AD88" s="11"/>
      <x:c r="AE88" s="11"/>
      <x:c r="AF88" s="11"/>
      <x:c r="AG88" s="11"/>
      <x:c r="AH88" s="11"/>
      <x:c r="AI88" s="11"/>
      <x:c r="AJ88" s="11"/>
      <x:c r="AK88" s="11"/>
      <x:c r="AL88" s="11"/>
      <x:c r="AM88" s="11"/>
      <x:c r="AN88" s="11"/>
      <x:c r="AO88" s="11"/>
      <x:c r="AP88" s="11"/>
      <x:c r="AQ88" s="11"/>
      <x:c r="AR88" s="11"/>
      <x:c r="AS88" s="11"/>
      <x:c r="AT88" s="11"/>
      <x:c r="AU88" s="7"/>
      <x:c r="AV88" s="11"/>
      <x:c r="AX88" s="13"/>
      <x:c r="AY88" s="33"/>
    </x:row>
    <x:row r="89" spans="1:51" ht="28.5" customHeight="1">
      <x:c r="A89" s="1" t="s">
        <x:v>327</x:v>
      </x:c>
      <x:c r="B89" s="5" t="s">
        <x:v>386</x:v>
      </x:c>
      <x:c r="C89" s="1" t="s">
        <x:v>175</x:v>
      </x:c>
      <x:c r="D89" s="4">
        <x:v>1</x:v>
      </x:c>
      <x:c r="E89" s="10"/>
      <x:c r="F89" s="12"/>
      <x:c r="G89" s="10"/>
      <x:c r="H89" s="12"/>
      <x:c r="I89" s="10"/>
      <x:c r="J89" s="12"/>
      <x:c r="K89" s="10"/>
      <x:c r="L89" s="12"/>
      <x:c r="M89" s="5"/>
      <x:c r="N89" s="34"/>
      <x:c r="O89" s="7"/>
      <x:c r="P89" s="7"/>
      <x:c r="Q89" s="7"/>
      <x:c r="R89" s="11"/>
      <x:c r="S89" s="11"/>
      <x:c r="T89" s="7"/>
      <x:c r="U89" s="7"/>
      <x:c r="V89" s="7"/>
      <x:c r="W89" s="7"/>
      <x:c r="X89" s="11"/>
      <x:c r="Y89" s="11"/>
      <x:c r="Z89" s="11"/>
      <x:c r="AA89" s="11"/>
      <x:c r="AB89" s="11"/>
      <x:c r="AC89" s="11"/>
      <x:c r="AD89" s="11"/>
      <x:c r="AE89" s="11"/>
      <x:c r="AF89" s="11"/>
      <x:c r="AG89" s="11"/>
      <x:c r="AH89" s="11"/>
      <x:c r="AI89" s="11"/>
      <x:c r="AJ89" s="11"/>
      <x:c r="AK89" s="11"/>
      <x:c r="AL89" s="11"/>
      <x:c r="AM89" s="11"/>
      <x:c r="AN89" s="11"/>
      <x:c r="AO89" s="11"/>
      <x:c r="AP89" s="11"/>
      <x:c r="AQ89" s="11"/>
      <x:c r="AR89" s="11"/>
      <x:c r="AS89" s="11"/>
      <x:c r="AT89" s="11"/>
      <x:c r="AU89" s="7"/>
      <x:c r="AV89" s="11"/>
      <x:c r="AX89" s="13"/>
      <x:c r="AY89" s="33"/>
    </x:row>
    <x:row r="90" spans="1:51" ht="28.5" customHeight="1">
      <x:c r="A90" s="1" t="s">
        <x:v>307</x:v>
      </x:c>
      <x:c r="B90" s="5" t="s">
        <x:v>386</x:v>
      </x:c>
      <x:c r="C90" s="1" t="s">
        <x:v>175</x:v>
      </x:c>
      <x:c r="D90" s="4">
        <x:v>1</x:v>
      </x:c>
      <x:c r="E90" s="10"/>
      <x:c r="F90" s="12"/>
      <x:c r="G90" s="10"/>
      <x:c r="H90" s="12"/>
      <x:c r="I90" s="10"/>
      <x:c r="J90" s="12"/>
      <x:c r="K90" s="10"/>
      <x:c r="L90" s="12"/>
      <x:c r="M90" s="5"/>
      <x:c r="N90" s="34"/>
      <x:c r="O90" s="7"/>
      <x:c r="P90" s="7"/>
      <x:c r="Q90" s="7"/>
      <x:c r="R90" s="11"/>
      <x:c r="S90" s="11"/>
      <x:c r="T90" s="7"/>
      <x:c r="U90" s="7"/>
      <x:c r="V90" s="7"/>
      <x:c r="W90" s="7"/>
      <x:c r="X90" s="11"/>
      <x:c r="Y90" s="11"/>
      <x:c r="Z90" s="11"/>
      <x:c r="AA90" s="11"/>
      <x:c r="AB90" s="11"/>
      <x:c r="AC90" s="11"/>
      <x:c r="AD90" s="11"/>
      <x:c r="AE90" s="11"/>
      <x:c r="AF90" s="11"/>
      <x:c r="AG90" s="11"/>
      <x:c r="AH90" s="11"/>
      <x:c r="AI90" s="11"/>
      <x:c r="AJ90" s="11"/>
      <x:c r="AK90" s="11"/>
      <x:c r="AL90" s="11"/>
      <x:c r="AM90" s="11"/>
      <x:c r="AN90" s="11"/>
      <x:c r="AO90" s="11"/>
      <x:c r="AP90" s="11"/>
      <x:c r="AQ90" s="11"/>
      <x:c r="AR90" s="11"/>
      <x:c r="AS90" s="11"/>
      <x:c r="AT90" s="11"/>
      <x:c r="AU90" s="7"/>
      <x:c r="AV90" s="11"/>
      <x:c r="AX90" s="13"/>
      <x:c r="AY90" s="33"/>
    </x:row>
    <x:row r="91" spans="1:51" ht="28.5" customHeight="1">
      <x:c r="A91" s="1" t="s">
        <x:v>84</x:v>
      </x:c>
      <x:c r="B91" s="5" t="s">
        <x:v>283</x:v>
      </x:c>
      <x:c r="C91" s="1" t="s">
        <x:v>230</x:v>
      </x:c>
      <x:c r="D91" s="4">
        <x:v>19</x:v>
      </x:c>
      <x:c r="E91" s="10"/>
      <x:c r="F91" s="12"/>
      <x:c r="G91" s="10"/>
      <x:c r="H91" s="12"/>
      <x:c r="I91" s="10"/>
      <x:c r="J91" s="12"/>
      <x:c r="K91" s="10"/>
      <x:c r="L91" s="12"/>
      <x:c r="M91" s="5"/>
      <x:c r="N91" s="34"/>
      <x:c r="O91" s="7"/>
      <x:c r="P91" s="7"/>
      <x:c r="Q91" s="7"/>
      <x:c r="R91" s="11"/>
      <x:c r="S91" s="11"/>
      <x:c r="T91" s="7"/>
      <x:c r="U91" s="7"/>
      <x:c r="V91" s="7"/>
      <x:c r="W91" s="7"/>
      <x:c r="X91" s="11"/>
      <x:c r="Y91" s="11"/>
      <x:c r="Z91" s="11"/>
      <x:c r="AA91" s="11"/>
      <x:c r="AB91" s="11"/>
      <x:c r="AC91" s="11"/>
      <x:c r="AD91" s="11"/>
      <x:c r="AE91" s="11"/>
      <x:c r="AF91" s="11"/>
      <x:c r="AG91" s="11"/>
      <x:c r="AH91" s="11"/>
      <x:c r="AI91" s="11"/>
      <x:c r="AJ91" s="11"/>
      <x:c r="AK91" s="11"/>
      <x:c r="AL91" s="11"/>
      <x:c r="AM91" s="11"/>
      <x:c r="AN91" s="11"/>
      <x:c r="AO91" s="11"/>
      <x:c r="AP91" s="11"/>
      <x:c r="AQ91" s="11"/>
      <x:c r="AR91" s="11"/>
      <x:c r="AS91" s="11"/>
      <x:c r="AT91" s="11"/>
      <x:c r="AU91" s="7"/>
      <x:c r="AV91" s="11"/>
      <x:c r="AX91" s="13"/>
      <x:c r="AY91" s="33"/>
    </x:row>
    <x:row r="92" spans="1:51" ht="28.5" customHeight="1">
      <x:c r="A92" s="1" t="s">
        <x:v>339</x:v>
      </x:c>
      <x:c r="B92" s="5" t="s">
        <x:v>51</x:v>
      </x:c>
      <x:c r="C92" s="1" t="s">
        <x:v>196</x:v>
      </x:c>
      <x:c r="D92" s="4">
        <x:v>5</x:v>
      </x:c>
      <x:c r="E92" s="10"/>
      <x:c r="F92" s="12"/>
      <x:c r="G92" s="10"/>
      <x:c r="H92" s="12"/>
      <x:c r="I92" s="10"/>
      <x:c r="J92" s="12"/>
      <x:c r="K92" s="10"/>
      <x:c r="L92" s="12"/>
      <x:c r="M92" s="5"/>
      <x:c r="N92" s="34"/>
      <x:c r="O92" s="7"/>
      <x:c r="P92" s="7"/>
      <x:c r="Q92" s="7"/>
      <x:c r="R92" s="11"/>
      <x:c r="S92" s="11"/>
      <x:c r="T92" s="7"/>
      <x:c r="U92" s="7"/>
      <x:c r="V92" s="7"/>
      <x:c r="W92" s="7"/>
      <x:c r="X92" s="11"/>
      <x:c r="Y92" s="11"/>
      <x:c r="Z92" s="11"/>
      <x:c r="AA92" s="11"/>
      <x:c r="AB92" s="11"/>
      <x:c r="AC92" s="11"/>
      <x:c r="AD92" s="11"/>
      <x:c r="AE92" s="11"/>
      <x:c r="AF92" s="11"/>
      <x:c r="AG92" s="11"/>
      <x:c r="AH92" s="11"/>
      <x:c r="AI92" s="11"/>
      <x:c r="AJ92" s="11"/>
      <x:c r="AK92" s="11"/>
      <x:c r="AL92" s="11"/>
      <x:c r="AM92" s="11"/>
      <x:c r="AN92" s="11"/>
      <x:c r="AO92" s="11"/>
      <x:c r="AP92" s="11"/>
      <x:c r="AQ92" s="11"/>
      <x:c r="AR92" s="11"/>
      <x:c r="AS92" s="11"/>
      <x:c r="AT92" s="11"/>
      <x:c r="AU92" s="7"/>
      <x:c r="AV92" s="11"/>
      <x:c r="AX92" s="13"/>
      <x:c r="AY92" s="33"/>
    </x:row>
    <x:row r="93" spans="1:51" ht="28.5" customHeight="1">
      <x:c r="A93" s="1" t="s">
        <x:v>115</x:v>
      </x:c>
      <x:c r="B93" s="5" t="s">
        <x:v>315</x:v>
      </x:c>
      <x:c r="C93" s="1" t="s">
        <x:v>196</x:v>
      </x:c>
      <x:c r="D93" s="4">
        <x:v>87</x:v>
      </x:c>
      <x:c r="E93" s="10"/>
      <x:c r="F93" s="12"/>
      <x:c r="G93" s="10"/>
      <x:c r="H93" s="12"/>
      <x:c r="I93" s="10"/>
      <x:c r="J93" s="12"/>
      <x:c r="K93" s="10"/>
      <x:c r="L93" s="12"/>
      <x:c r="M93" s="5"/>
      <x:c r="N93" s="34"/>
      <x:c r="O93" s="7"/>
      <x:c r="P93" s="7"/>
      <x:c r="Q93" s="7"/>
      <x:c r="R93" s="11"/>
      <x:c r="S93" s="11"/>
      <x:c r="T93" s="7"/>
      <x:c r="U93" s="7"/>
      <x:c r="V93" s="7"/>
      <x:c r="W93" s="7"/>
      <x:c r="X93" s="11"/>
      <x:c r="Y93" s="11"/>
      <x:c r="Z93" s="11"/>
      <x:c r="AA93" s="11"/>
      <x:c r="AB93" s="11"/>
      <x:c r="AC93" s="11"/>
      <x:c r="AD93" s="11"/>
      <x:c r="AE93" s="11"/>
      <x:c r="AF93" s="11"/>
      <x:c r="AG93" s="11"/>
      <x:c r="AH93" s="11"/>
      <x:c r="AI93" s="11"/>
      <x:c r="AJ93" s="11"/>
      <x:c r="AK93" s="11"/>
      <x:c r="AL93" s="11"/>
      <x:c r="AM93" s="11"/>
      <x:c r="AN93" s="11"/>
      <x:c r="AO93" s="11"/>
      <x:c r="AP93" s="11"/>
      <x:c r="AQ93" s="11"/>
      <x:c r="AR93" s="11"/>
      <x:c r="AS93" s="11"/>
      <x:c r="AT93" s="11"/>
      <x:c r="AU93" s="7"/>
      <x:c r="AV93" s="11"/>
      <x:c r="AX93" s="13"/>
      <x:c r="AY93" s="33"/>
    </x:row>
    <x:row r="94" spans="1:51" ht="28.5" customHeight="1">
      <x:c r="A94" s="1" t="s">
        <x:v>415</x:v>
      </x:c>
      <x:c r="B94" s="5" t="s">
        <x:v>244</x:v>
      </x:c>
      <x:c r="C94" s="1" t="s">
        <x:v>196</x:v>
      </x:c>
      <x:c r="D94" s="4">
        <x:v>56</x:v>
      </x:c>
      <x:c r="E94" s="10"/>
      <x:c r="F94" s="12"/>
      <x:c r="G94" s="10"/>
      <x:c r="H94" s="12"/>
      <x:c r="I94" s="10"/>
      <x:c r="J94" s="12"/>
      <x:c r="K94" s="10"/>
      <x:c r="L94" s="12"/>
      <x:c r="M94" s="5"/>
      <x:c r="N94" s="34"/>
      <x:c r="O94" s="7"/>
      <x:c r="P94" s="7"/>
      <x:c r="Q94" s="7"/>
      <x:c r="R94" s="11"/>
      <x:c r="S94" s="11"/>
      <x:c r="T94" s="7"/>
      <x:c r="U94" s="7"/>
      <x:c r="V94" s="7"/>
      <x:c r="W94" s="7"/>
      <x:c r="X94" s="11"/>
      <x:c r="Y94" s="11"/>
      <x:c r="Z94" s="11"/>
      <x:c r="AA94" s="11"/>
      <x:c r="AB94" s="11"/>
      <x:c r="AC94" s="11"/>
      <x:c r="AD94" s="11"/>
      <x:c r="AE94" s="11"/>
      <x:c r="AF94" s="11"/>
      <x:c r="AG94" s="11"/>
      <x:c r="AH94" s="11"/>
      <x:c r="AI94" s="11"/>
      <x:c r="AJ94" s="11"/>
      <x:c r="AK94" s="11"/>
      <x:c r="AL94" s="11"/>
      <x:c r="AM94" s="11"/>
      <x:c r="AN94" s="11"/>
      <x:c r="AO94" s="11"/>
      <x:c r="AP94" s="11"/>
      <x:c r="AQ94" s="11"/>
      <x:c r="AR94" s="11"/>
      <x:c r="AS94" s="11"/>
      <x:c r="AT94" s="11"/>
      <x:c r="AU94" s="7"/>
      <x:c r="AV94" s="11"/>
      <x:c r="AX94" s="13"/>
      <x:c r="AY94" s="33"/>
    </x:row>
    <x:row r="95" spans="1:51" ht="28.5" customHeight="1">
      <x:c r="A95" s="1" t="s">
        <x:v>415</x:v>
      </x:c>
      <x:c r="B95" s="5" t="s">
        <x:v>259</x:v>
      </x:c>
      <x:c r="C95" s="1" t="s">
        <x:v>196</x:v>
      </x:c>
      <x:c r="D95" s="4">
        <x:v>29</x:v>
      </x:c>
      <x:c r="E95" s="10"/>
      <x:c r="F95" s="12"/>
      <x:c r="G95" s="10"/>
      <x:c r="H95" s="12"/>
      <x:c r="I95" s="10"/>
      <x:c r="J95" s="12"/>
      <x:c r="K95" s="10"/>
      <x:c r="L95" s="12"/>
      <x:c r="M95" s="5"/>
      <x:c r="N95" s="34"/>
      <x:c r="O95" s="7"/>
      <x:c r="P95" s="7"/>
      <x:c r="Q95" s="7"/>
      <x:c r="R95" s="11"/>
      <x:c r="S95" s="11"/>
      <x:c r="T95" s="7"/>
      <x:c r="U95" s="7"/>
      <x:c r="V95" s="7"/>
      <x:c r="W95" s="7"/>
      <x:c r="X95" s="11"/>
      <x:c r="Y95" s="11"/>
      <x:c r="Z95" s="11"/>
      <x:c r="AA95" s="11"/>
      <x:c r="AB95" s="11"/>
      <x:c r="AC95" s="11"/>
      <x:c r="AD95" s="11"/>
      <x:c r="AE95" s="11"/>
      <x:c r="AF95" s="11"/>
      <x:c r="AG95" s="11"/>
      <x:c r="AH95" s="11"/>
      <x:c r="AI95" s="11"/>
      <x:c r="AJ95" s="11"/>
      <x:c r="AK95" s="11"/>
      <x:c r="AL95" s="11"/>
      <x:c r="AM95" s="11"/>
      <x:c r="AN95" s="11"/>
      <x:c r="AO95" s="11"/>
      <x:c r="AP95" s="11"/>
      <x:c r="AQ95" s="11"/>
      <x:c r="AR95" s="11"/>
      <x:c r="AS95" s="11"/>
      <x:c r="AT95" s="11"/>
      <x:c r="AU95" s="7"/>
      <x:c r="AV95" s="11"/>
      <x:c r="AX95" s="13"/>
      <x:c r="AY95" s="33"/>
    </x:row>
    <x:row r="96" spans="1:51" ht="28.5" customHeight="1">
      <x:c r="A96" s="1" t="s">
        <x:v>415</x:v>
      </x:c>
      <x:c r="B96" s="5" t="s">
        <x:v>246</x:v>
      </x:c>
      <x:c r="C96" s="1" t="s">
        <x:v>196</x:v>
      </x:c>
      <x:c r="D96" s="4">
        <x:v>11</x:v>
      </x:c>
      <x:c r="E96" s="10"/>
      <x:c r="F96" s="12"/>
      <x:c r="G96" s="10"/>
      <x:c r="H96" s="12"/>
      <x:c r="I96" s="10"/>
      <x:c r="J96" s="12"/>
      <x:c r="K96" s="10"/>
      <x:c r="L96" s="12"/>
      <x:c r="M96" s="5"/>
      <x:c r="N96" s="34"/>
      <x:c r="O96" s="7"/>
      <x:c r="P96" s="7"/>
      <x:c r="Q96" s="7"/>
      <x:c r="R96" s="11"/>
      <x:c r="S96" s="11"/>
      <x:c r="T96" s="7"/>
      <x:c r="U96" s="7"/>
      <x:c r="V96" s="7"/>
      <x:c r="W96" s="7"/>
      <x:c r="X96" s="11"/>
      <x:c r="Y96" s="11"/>
      <x:c r="Z96" s="11"/>
      <x:c r="AA96" s="11"/>
      <x:c r="AB96" s="11"/>
      <x:c r="AC96" s="11"/>
      <x:c r="AD96" s="11"/>
      <x:c r="AE96" s="11"/>
      <x:c r="AF96" s="11"/>
      <x:c r="AG96" s="11"/>
      <x:c r="AH96" s="11"/>
      <x:c r="AI96" s="11"/>
      <x:c r="AJ96" s="11"/>
      <x:c r="AK96" s="11"/>
      <x:c r="AL96" s="11"/>
      <x:c r="AM96" s="11"/>
      <x:c r="AN96" s="11"/>
      <x:c r="AO96" s="11"/>
      <x:c r="AP96" s="11"/>
      <x:c r="AQ96" s="11"/>
      <x:c r="AR96" s="11"/>
      <x:c r="AS96" s="11"/>
      <x:c r="AT96" s="11"/>
      <x:c r="AU96" s="7"/>
      <x:c r="AV96" s="11"/>
      <x:c r="AX96" s="13"/>
      <x:c r="AY96" s="33"/>
    </x:row>
    <x:row r="97" spans="1:51" ht="28.5" customHeight="1">
      <x:c r="A97" s="1" t="s">
        <x:v>415</x:v>
      </x:c>
      <x:c r="B97" s="5" t="s">
        <x:v>245</x:v>
      </x:c>
      <x:c r="C97" s="1" t="s">
        <x:v>196</x:v>
      </x:c>
      <x:c r="D97" s="4">
        <x:v>8</x:v>
      </x:c>
      <x:c r="E97" s="10"/>
      <x:c r="F97" s="12"/>
      <x:c r="G97" s="10"/>
      <x:c r="H97" s="12"/>
      <x:c r="I97" s="10"/>
      <x:c r="J97" s="12"/>
      <x:c r="K97" s="10"/>
      <x:c r="L97" s="12"/>
      <x:c r="M97" s="5"/>
      <x:c r="N97" s="34"/>
      <x:c r="O97" s="7"/>
      <x:c r="P97" s="7"/>
      <x:c r="Q97" s="7"/>
      <x:c r="R97" s="11"/>
      <x:c r="S97" s="11"/>
      <x:c r="T97" s="7"/>
      <x:c r="U97" s="7"/>
      <x:c r="V97" s="7"/>
      <x:c r="W97" s="7"/>
      <x:c r="X97" s="11"/>
      <x:c r="Y97" s="11"/>
      <x:c r="Z97" s="11"/>
      <x:c r="AA97" s="11"/>
      <x:c r="AB97" s="11"/>
      <x:c r="AC97" s="11"/>
      <x:c r="AD97" s="11"/>
      <x:c r="AE97" s="11"/>
      <x:c r="AF97" s="11"/>
      <x:c r="AG97" s="11"/>
      <x:c r="AH97" s="11"/>
      <x:c r="AI97" s="11"/>
      <x:c r="AJ97" s="11"/>
      <x:c r="AK97" s="11"/>
      <x:c r="AL97" s="11"/>
      <x:c r="AM97" s="11"/>
      <x:c r="AN97" s="11"/>
      <x:c r="AO97" s="11"/>
      <x:c r="AP97" s="11"/>
      <x:c r="AQ97" s="11"/>
      <x:c r="AR97" s="11"/>
      <x:c r="AS97" s="11"/>
      <x:c r="AT97" s="11"/>
      <x:c r="AU97" s="7"/>
      <x:c r="AV97" s="11"/>
      <x:c r="AX97" s="13"/>
      <x:c r="AY97" s="33"/>
    </x:row>
    <x:row r="98" spans="1:51" ht="28.5" customHeight="1">
      <x:c r="A98" s="1" t="s">
        <x:v>58</x:v>
      </x:c>
      <x:c r="B98" s="5" t="s">
        <x:v>279</x:v>
      </x:c>
      <x:c r="C98" s="1" t="s">
        <x:v>196</x:v>
      </x:c>
      <x:c r="D98" s="4">
        <x:v>25</x:v>
      </x:c>
      <x:c r="E98" s="10"/>
      <x:c r="F98" s="12"/>
      <x:c r="G98" s="10"/>
      <x:c r="H98" s="12"/>
      <x:c r="I98" s="10"/>
      <x:c r="J98" s="12"/>
      <x:c r="K98" s="10"/>
      <x:c r="L98" s="12"/>
      <x:c r="M98" s="5"/>
      <x:c r="N98" s="34"/>
      <x:c r="O98" s="7"/>
      <x:c r="P98" s="7"/>
      <x:c r="Q98" s="7"/>
      <x:c r="R98" s="11"/>
      <x:c r="S98" s="11"/>
      <x:c r="T98" s="7"/>
      <x:c r="U98" s="7"/>
      <x:c r="V98" s="7"/>
      <x:c r="W98" s="7"/>
      <x:c r="X98" s="11"/>
      <x:c r="Y98" s="11"/>
      <x:c r="Z98" s="11"/>
      <x:c r="AA98" s="11"/>
      <x:c r="AB98" s="11"/>
      <x:c r="AC98" s="11"/>
      <x:c r="AD98" s="11"/>
      <x:c r="AE98" s="11"/>
      <x:c r="AF98" s="11"/>
      <x:c r="AG98" s="11"/>
      <x:c r="AH98" s="11"/>
      <x:c r="AI98" s="11"/>
      <x:c r="AJ98" s="11"/>
      <x:c r="AK98" s="11"/>
      <x:c r="AL98" s="11"/>
      <x:c r="AM98" s="11"/>
      <x:c r="AN98" s="11"/>
      <x:c r="AO98" s="11"/>
      <x:c r="AP98" s="11"/>
      <x:c r="AQ98" s="11"/>
      <x:c r="AR98" s="11"/>
      <x:c r="AS98" s="11"/>
      <x:c r="AT98" s="11"/>
      <x:c r="AU98" s="7"/>
      <x:c r="AV98" s="11"/>
      <x:c r="AX98" s="13"/>
      <x:c r="AY98" s="33"/>
    </x:row>
    <x:row r="99" spans="1:51" ht="28.5" customHeight="1">
      <x:c r="A99" s="1" t="s">
        <x:v>353</x:v>
      </x:c>
      <x:c r="B99" s="5" t="s">
        <x:v>264</x:v>
      </x:c>
      <x:c r="C99" s="1" t="s">
        <x:v>196</x:v>
      </x:c>
      <x:c r="D99" s="4">
        <x:v>63</x:v>
      </x:c>
      <x:c r="E99" s="10"/>
      <x:c r="F99" s="12"/>
      <x:c r="G99" s="10"/>
      <x:c r="H99" s="12"/>
      <x:c r="I99" s="10"/>
      <x:c r="J99" s="12"/>
      <x:c r="K99" s="10"/>
      <x:c r="L99" s="12"/>
      <x:c r="M99" s="5"/>
      <x:c r="N99" s="34"/>
      <x:c r="O99" s="7"/>
      <x:c r="P99" s="7"/>
      <x:c r="Q99" s="7"/>
      <x:c r="R99" s="11"/>
      <x:c r="S99" s="11"/>
      <x:c r="T99" s="7"/>
      <x:c r="U99" s="7"/>
      <x:c r="V99" s="7"/>
      <x:c r="W99" s="7"/>
      <x:c r="X99" s="11"/>
      <x:c r="Y99" s="11"/>
      <x:c r="Z99" s="11"/>
      <x:c r="AA99" s="11"/>
      <x:c r="AB99" s="11"/>
      <x:c r="AC99" s="11"/>
      <x:c r="AD99" s="11"/>
      <x:c r="AE99" s="11"/>
      <x:c r="AF99" s="11"/>
      <x:c r="AG99" s="11"/>
      <x:c r="AH99" s="11"/>
      <x:c r="AI99" s="11"/>
      <x:c r="AJ99" s="11"/>
      <x:c r="AK99" s="11"/>
      <x:c r="AL99" s="11"/>
      <x:c r="AM99" s="11"/>
      <x:c r="AN99" s="11"/>
      <x:c r="AO99" s="11"/>
      <x:c r="AP99" s="11"/>
      <x:c r="AQ99" s="11"/>
      <x:c r="AR99" s="11"/>
      <x:c r="AS99" s="11"/>
      <x:c r="AT99" s="11"/>
      <x:c r="AU99" s="7"/>
      <x:c r="AV99" s="11"/>
      <x:c r="AX99" s="13"/>
      <x:c r="AY99" s="33"/>
    </x:row>
    <x:row r="100" spans="1:51" ht="28.5" customHeight="1">
      <x:c r="A100" s="1" t="s">
        <x:v>104</x:v>
      </x:c>
      <x:c r="B100" s="5" t="s">
        <x:v>33</x:v>
      </x:c>
      <x:c r="C100" s="1" t="s">
        <x:v>175</x:v>
      </x:c>
      <x:c r="D100" s="4">
        <x:v>1</x:v>
      </x:c>
      <x:c r="E100" s="10"/>
      <x:c r="F100" s="12"/>
      <x:c r="G100" s="10"/>
      <x:c r="H100" s="12"/>
      <x:c r="I100" s="10"/>
      <x:c r="J100" s="12"/>
      <x:c r="K100" s="10"/>
      <x:c r="L100" s="12"/>
      <x:c r="M100" s="5"/>
      <x:c r="N100" s="34"/>
      <x:c r="O100" s="7"/>
      <x:c r="P100" s="7"/>
      <x:c r="Q100" s="7"/>
      <x:c r="R100" s="11"/>
      <x:c r="S100" s="11"/>
      <x:c r="T100" s="7"/>
      <x:c r="U100" s="7"/>
      <x:c r="V100" s="7"/>
      <x:c r="W100" s="7"/>
      <x:c r="X100" s="11"/>
      <x:c r="Y100" s="11"/>
      <x:c r="Z100" s="11"/>
      <x:c r="AA100" s="11"/>
      <x:c r="AB100" s="11"/>
      <x:c r="AC100" s="11"/>
      <x:c r="AD100" s="11"/>
      <x:c r="AE100" s="11"/>
      <x:c r="AF100" s="11"/>
      <x:c r="AG100" s="11"/>
      <x:c r="AH100" s="11"/>
      <x:c r="AI100" s="11"/>
      <x:c r="AJ100" s="11"/>
      <x:c r="AK100" s="11"/>
      <x:c r="AL100" s="11"/>
      <x:c r="AM100" s="11"/>
      <x:c r="AN100" s="11"/>
      <x:c r="AO100" s="11"/>
      <x:c r="AP100" s="11"/>
      <x:c r="AQ100" s="11"/>
      <x:c r="AR100" s="11"/>
      <x:c r="AS100" s="11"/>
      <x:c r="AT100" s="11"/>
      <x:c r="AU100" s="7"/>
      <x:c r="AV100" s="11"/>
      <x:c r="AX100" s="13"/>
      <x:c r="AY100" s="33"/>
    </x:row>
    <x:row r="101" spans="1:51" ht="28.5" customHeight="1">
      <x:c r="A101" s="1" t="s">
        <x:v>21</x:v>
      </x:c>
      <x:c r="B101" s="5" t="s">
        <x:v>237</x:v>
      </x:c>
      <x:c r="C101" s="1" t="s">
        <x:v>230</x:v>
      </x:c>
      <x:c r="D101" s="4">
        <x:v>47</x:v>
      </x:c>
      <x:c r="E101" s="10"/>
      <x:c r="F101" s="12"/>
      <x:c r="G101" s="10"/>
      <x:c r="H101" s="12"/>
      <x:c r="I101" s="10"/>
      <x:c r="J101" s="12"/>
      <x:c r="K101" s="10"/>
      <x:c r="L101" s="12"/>
      <x:c r="M101" s="5"/>
      <x:c r="N101" s="34"/>
      <x:c r="O101" s="7"/>
      <x:c r="P101" s="7"/>
      <x:c r="Q101" s="7"/>
      <x:c r="R101" s="11"/>
      <x:c r="S101" s="11"/>
      <x:c r="T101" s="7"/>
      <x:c r="U101" s="7"/>
      <x:c r="V101" s="7"/>
      <x:c r="W101" s="7"/>
      <x:c r="X101" s="11"/>
      <x:c r="Y101" s="11"/>
      <x:c r="Z101" s="11"/>
      <x:c r="AA101" s="11"/>
      <x:c r="AB101" s="11"/>
      <x:c r="AC101" s="11"/>
      <x:c r="AD101" s="11"/>
      <x:c r="AE101" s="11"/>
      <x:c r="AF101" s="11"/>
      <x:c r="AG101" s="11"/>
      <x:c r="AH101" s="11"/>
      <x:c r="AI101" s="11"/>
      <x:c r="AJ101" s="11"/>
      <x:c r="AK101" s="11"/>
      <x:c r="AL101" s="11"/>
      <x:c r="AM101" s="11"/>
      <x:c r="AN101" s="11"/>
      <x:c r="AO101" s="11"/>
      <x:c r="AP101" s="11"/>
      <x:c r="AQ101" s="11"/>
      <x:c r="AR101" s="11"/>
      <x:c r="AS101" s="11"/>
      <x:c r="AT101" s="11"/>
      <x:c r="AU101" s="7"/>
      <x:c r="AV101" s="11"/>
      <x:c r="AX101" s="13"/>
      <x:c r="AY101" s="33"/>
    </x:row>
    <x:row r="102" spans="1:51" ht="28.5" customHeight="1">
      <x:c r="A102" s="1" t="s">
        <x:v>97</x:v>
      </x:c>
      <x:c r="B102" s="5" t="s">
        <x:v>49</x:v>
      </x:c>
      <x:c r="C102" s="1" t="s">
        <x:v>196</x:v>
      </x:c>
      <x:c r="D102" s="4">
        <x:v>5</x:v>
      </x:c>
      <x:c r="E102" s="10"/>
      <x:c r="F102" s="12"/>
      <x:c r="G102" s="10"/>
      <x:c r="H102" s="12"/>
      <x:c r="I102" s="10"/>
      <x:c r="J102" s="12"/>
      <x:c r="K102" s="10"/>
      <x:c r="L102" s="12"/>
      <x:c r="M102" s="5"/>
      <x:c r="N102" s="34"/>
      <x:c r="O102" s="7"/>
      <x:c r="P102" s="7"/>
      <x:c r="Q102" s="7"/>
      <x:c r="R102" s="11"/>
      <x:c r="S102" s="11"/>
      <x:c r="T102" s="7"/>
      <x:c r="U102" s="7"/>
      <x:c r="V102" s="7"/>
      <x:c r="W102" s="7"/>
      <x:c r="X102" s="11"/>
      <x:c r="Y102" s="11"/>
      <x:c r="Z102" s="11"/>
      <x:c r="AA102" s="11"/>
      <x:c r="AB102" s="11"/>
      <x:c r="AC102" s="11"/>
      <x:c r="AD102" s="11"/>
      <x:c r="AE102" s="11"/>
      <x:c r="AF102" s="11"/>
      <x:c r="AG102" s="11"/>
      <x:c r="AH102" s="11"/>
      <x:c r="AI102" s="11"/>
      <x:c r="AJ102" s="11"/>
      <x:c r="AK102" s="11"/>
      <x:c r="AL102" s="11"/>
      <x:c r="AM102" s="11"/>
      <x:c r="AN102" s="11"/>
      <x:c r="AO102" s="11"/>
      <x:c r="AP102" s="11"/>
      <x:c r="AQ102" s="11"/>
      <x:c r="AR102" s="11"/>
      <x:c r="AS102" s="11"/>
      <x:c r="AT102" s="11"/>
      <x:c r="AU102" s="7"/>
      <x:c r="AV102" s="11"/>
      <x:c r="AX102" s="13"/>
      <x:c r="AY102" s="33"/>
    </x:row>
    <x:row r="103" spans="1:51" ht="28.5" customHeight="1">
      <x:c r="A103" s="1" t="s">
        <x:v>207</x:v>
      </x:c>
      <x:c r="B103" s="5" t="s">
        <x:v>255</x:v>
      </x:c>
      <x:c r="C103" s="1" t="s">
        <x:v>232</x:v>
      </x:c>
      <x:c r="D103" s="4">
        <x:v>10</x:v>
      </x:c>
      <x:c r="E103" s="10"/>
      <x:c r="F103" s="12"/>
      <x:c r="G103" s="10"/>
      <x:c r="H103" s="12"/>
      <x:c r="I103" s="10"/>
      <x:c r="J103" s="12"/>
      <x:c r="K103" s="10"/>
      <x:c r="L103" s="12"/>
      <x:c r="M103" s="5"/>
      <x:c r="N103" s="34"/>
      <x:c r="O103" s="7"/>
      <x:c r="P103" s="7"/>
      <x:c r="Q103" s="7"/>
      <x:c r="R103" s="11"/>
      <x:c r="S103" s="11"/>
      <x:c r="T103" s="7"/>
      <x:c r="U103" s="7"/>
      <x:c r="V103" s="7"/>
      <x:c r="W103" s="7"/>
      <x:c r="X103" s="11"/>
      <x:c r="Y103" s="11"/>
      <x:c r="Z103" s="11"/>
      <x:c r="AA103" s="11"/>
      <x:c r="AB103" s="11"/>
      <x:c r="AC103" s="11"/>
      <x:c r="AD103" s="11"/>
      <x:c r="AE103" s="11"/>
      <x:c r="AF103" s="11"/>
      <x:c r="AG103" s="11"/>
      <x:c r="AH103" s="11"/>
      <x:c r="AI103" s="11"/>
      <x:c r="AJ103" s="11"/>
      <x:c r="AK103" s="11"/>
      <x:c r="AL103" s="11"/>
      <x:c r="AM103" s="11"/>
      <x:c r="AN103" s="11"/>
      <x:c r="AO103" s="11"/>
      <x:c r="AP103" s="11"/>
      <x:c r="AQ103" s="11"/>
      <x:c r="AR103" s="11"/>
      <x:c r="AS103" s="11"/>
      <x:c r="AT103" s="11"/>
      <x:c r="AU103" s="7"/>
      <x:c r="AV103" s="11"/>
      <x:c r="AX103" s="13"/>
      <x:c r="AY103" s="33"/>
    </x:row>
    <x:row r="104" spans="1:48" ht="28.5" customHeight="1">
      <x:c r="A104" s="1" t="s">
        <x:v>179</x:v>
      </x:c>
      <x:c r="B104" s="1" t="s">
        <x:v>179</x:v>
      </x:c>
      <x:c r="C104" s="1" t="s">
        <x:v>179</x:v>
      </x:c>
      <x:c r="D104" s="12">
        <x:v>0</x:v>
      </x:c>
      <x:c r="E104" s="10"/>
      <x:c r="F104" s="12"/>
      <x:c r="G104" s="10"/>
      <x:c r="H104" s="12"/>
      <x:c r="I104" s="10"/>
      <x:c r="J104" s="12"/>
      <x:c r="K104" s="10"/>
      <x:c r="L104" s="12"/>
      <x:c r="M104" s="1"/>
      <x:c r="N104" s="1"/>
      <x:c r="O104" s="1"/>
      <x:c r="P104" s="1"/>
      <x:c r="AU104" s="7"/>
      <x:c r="AV104" s="11"/>
    </x:row>
    <x:row r="105" spans="1:48" ht="28.5" customHeight="1">
      <x:c r="A105" s="1" t="s">
        <x:v>179</x:v>
      </x:c>
      <x:c r="B105" s="1" t="s">
        <x:v>179</x:v>
      </x:c>
      <x:c r="C105" s="1" t="s">
        <x:v>179</x:v>
      </x:c>
      <x:c r="D105" s="12">
        <x:v>0</x:v>
      </x:c>
      <x:c r="E105" s="10"/>
      <x:c r="F105" s="12"/>
      <x:c r="G105" s="10"/>
      <x:c r="H105" s="12"/>
      <x:c r="I105" s="10"/>
      <x:c r="J105" s="12"/>
      <x:c r="K105" s="10"/>
      <x:c r="L105" s="12"/>
      <x:c r="M105" s="1"/>
      <x:c r="N105" s="1"/>
      <x:c r="O105" s="1"/>
      <x:c r="P105" s="1"/>
      <x:c r="AU105" s="7"/>
      <x:c r="AV105" s="11"/>
    </x:row>
    <x:row r="106" spans="1:48" ht="28.5" customHeight="1">
      <x:c r="A106" s="1" t="s">
        <x:v>179</x:v>
      </x:c>
      <x:c r="B106" s="1" t="s">
        <x:v>179</x:v>
      </x:c>
      <x:c r="C106" s="1" t="s">
        <x:v>179</x:v>
      </x:c>
      <x:c r="D106" s="12">
        <x:v>0</x:v>
      </x:c>
      <x:c r="E106" s="10"/>
      <x:c r="F106" s="12"/>
      <x:c r="G106" s="10"/>
      <x:c r="H106" s="12"/>
      <x:c r="I106" s="10"/>
      <x:c r="J106" s="12"/>
      <x:c r="K106" s="10"/>
      <x:c r="L106" s="12"/>
      <x:c r="M106" s="1"/>
      <x:c r="N106" s="1"/>
      <x:c r="O106" s="1"/>
      <x:c r="P106" s="1"/>
      <x:c r="AU106" s="7"/>
      <x:c r="AV106" s="11"/>
    </x:row>
    <x:row r="107" spans="1:48" ht="28.5" customHeight="1">
      <x:c r="A107" s="1" t="s">
        <x:v>179</x:v>
      </x:c>
      <x:c r="B107" s="1" t="s">
        <x:v>179</x:v>
      </x:c>
      <x:c r="C107" s="1" t="s">
        <x:v>179</x:v>
      </x:c>
      <x:c r="D107" s="12">
        <x:v>0</x:v>
      </x:c>
      <x:c r="E107" s="10"/>
      <x:c r="F107" s="12"/>
      <x:c r="G107" s="10"/>
      <x:c r="H107" s="12"/>
      <x:c r="I107" s="10"/>
      <x:c r="J107" s="12"/>
      <x:c r="K107" s="10"/>
      <x:c r="L107" s="12"/>
      <x:c r="M107" s="1"/>
      <x:c r="N107" s="1"/>
      <x:c r="O107" s="1"/>
      <x:c r="P107" s="1"/>
      <x:c r="AU107" s="7"/>
      <x:c r="AV107" s="11"/>
    </x:row>
    <x:row r="108" spans="1:13" ht="28.5" customHeight="1">
      <x:c r="A108" s="1" t="s">
        <x:v>257</x:v>
      </x:c>
      <x:c r="B108" s="1" t="s">
        <x:v>179</x:v>
      </x:c>
      <x:c r="C108" s="1" t="s">
        <x:v>179</x:v>
      </x:c>
      <x:c r="D108" s="1" t="s">
        <x:v>179</x:v>
      </x:c>
      <x:c r="E108" s="14"/>
      <x:c r="F108" s="12"/>
      <x:c r="G108" s="12"/>
      <x:c r="H108" s="12"/>
      <x:c r="I108" s="12"/>
      <x:c r="J108" s="12"/>
      <x:c r="K108" s="9"/>
      <x:c r="L108" s="12"/>
      <x:c r="M108" s="1"/>
    </x:row>
    <x:row r="109" spans="1:34" ht="28.5" customHeight="1">
      <x:c r="A109" s="8" t="s">
        <x:v>297</x:v>
      </x:c>
      <x:c r="B109" s="1" t="s">
        <x:v>404</x:v>
      </x:c>
      <x:c r="C109" s="1"/>
      <x:c r="D109" s="1" t="s">
        <x:v>179</x:v>
      </x:c>
      <x:c r="E109" s="1"/>
      <x:c r="F109" s="1"/>
      <x:c r="G109" s="1"/>
      <x:c r="H109" s="1"/>
      <x:c r="I109" s="1"/>
      <x:c r="J109" s="1"/>
      <x:c r="K109" s="1"/>
      <x:c r="L109" s="1"/>
      <x:c r="M109" s="1"/>
      <x:c r="N109" s="6"/>
      <x:c r="Q109" s="7"/>
      <x:c r="R109" s="11"/>
      <x:c r="S109" s="11"/>
      <x:c r="AH109" s="7"/>
    </x:row>
    <x:row r="110" spans="1:51" ht="28.5" customHeight="1">
      <x:c r="A110" s="1" t="s">
        <x:v>378</x:v>
      </x:c>
      <x:c r="B110" s="5" t="s">
        <x:v>268</x:v>
      </x:c>
      <x:c r="C110" s="1" t="s">
        <x:v>196</x:v>
      </x:c>
      <x:c r="D110" s="4">
        <x:v>15</x:v>
      </x:c>
      <x:c r="E110" s="10"/>
      <x:c r="F110" s="12"/>
      <x:c r="G110" s="10"/>
      <x:c r="H110" s="12"/>
      <x:c r="I110" s="10"/>
      <x:c r="J110" s="12"/>
      <x:c r="K110" s="10"/>
      <x:c r="L110" s="12"/>
      <x:c r="M110" s="5"/>
      <x:c r="N110" s="34"/>
      <x:c r="O110" s="7"/>
      <x:c r="P110" s="7"/>
      <x:c r="Q110" s="7"/>
      <x:c r="R110" s="11"/>
      <x:c r="S110" s="11"/>
      <x:c r="T110" s="7"/>
      <x:c r="U110" s="7"/>
      <x:c r="V110" s="7"/>
      <x:c r="W110" s="7"/>
      <x:c r="X110" s="11"/>
      <x:c r="Y110" s="11"/>
      <x:c r="Z110" s="11"/>
      <x:c r="AA110" s="11"/>
      <x:c r="AB110" s="11"/>
      <x:c r="AC110" s="11"/>
      <x:c r="AD110" s="11"/>
      <x:c r="AE110" s="11"/>
      <x:c r="AF110" s="11"/>
      <x:c r="AG110" s="11"/>
      <x:c r="AH110" s="11"/>
      <x:c r="AI110" s="11"/>
      <x:c r="AJ110" s="11"/>
      <x:c r="AK110" s="11"/>
      <x:c r="AL110" s="11"/>
      <x:c r="AM110" s="11"/>
      <x:c r="AN110" s="11"/>
      <x:c r="AO110" s="11"/>
      <x:c r="AP110" s="11"/>
      <x:c r="AQ110" s="11"/>
      <x:c r="AR110" s="11"/>
      <x:c r="AS110" s="11"/>
      <x:c r="AT110" s="11"/>
      <x:c r="AU110" s="7"/>
      <x:c r="AV110" s="11"/>
      <x:c r="AX110" s="13"/>
      <x:c r="AY110" s="33"/>
    </x:row>
    <x:row r="111" spans="1:51" ht="28.5" customHeight="1">
      <x:c r="A111" s="1" t="s">
        <x:v>338</x:v>
      </x:c>
      <x:c r="B111" s="5" t="s">
        <x:v>275</x:v>
      </x:c>
      <x:c r="C111" s="1" t="s">
        <x:v>196</x:v>
      </x:c>
      <x:c r="D111" s="4">
        <x:v>54</x:v>
      </x:c>
      <x:c r="E111" s="10"/>
      <x:c r="F111" s="12"/>
      <x:c r="G111" s="10"/>
      <x:c r="H111" s="12"/>
      <x:c r="I111" s="10"/>
      <x:c r="J111" s="12"/>
      <x:c r="K111" s="10"/>
      <x:c r="L111" s="12"/>
      <x:c r="M111" s="5"/>
      <x:c r="N111" s="34"/>
      <x:c r="O111" s="7"/>
      <x:c r="P111" s="7"/>
      <x:c r="Q111" s="7"/>
      <x:c r="R111" s="11"/>
      <x:c r="S111" s="11"/>
      <x:c r="T111" s="7"/>
      <x:c r="U111" s="7"/>
      <x:c r="V111" s="7"/>
      <x:c r="W111" s="7"/>
      <x:c r="X111" s="11"/>
      <x:c r="Y111" s="11"/>
      <x:c r="Z111" s="11"/>
      <x:c r="AA111" s="11"/>
      <x:c r="AB111" s="11"/>
      <x:c r="AC111" s="11"/>
      <x:c r="AD111" s="11"/>
      <x:c r="AE111" s="11"/>
      <x:c r="AF111" s="11"/>
      <x:c r="AG111" s="11"/>
      <x:c r="AH111" s="11"/>
      <x:c r="AI111" s="11"/>
      <x:c r="AJ111" s="11"/>
      <x:c r="AK111" s="11"/>
      <x:c r="AL111" s="11"/>
      <x:c r="AM111" s="11"/>
      <x:c r="AN111" s="11"/>
      <x:c r="AO111" s="11"/>
      <x:c r="AP111" s="11"/>
      <x:c r="AQ111" s="11"/>
      <x:c r="AR111" s="11"/>
      <x:c r="AS111" s="11"/>
      <x:c r="AT111" s="11"/>
      <x:c r="AU111" s="7"/>
      <x:c r="AV111" s="11"/>
      <x:c r="AX111" s="13"/>
      <x:c r="AY111" s="33"/>
    </x:row>
    <x:row r="112" spans="1:48" ht="28.5" customHeight="1">
      <x:c r="A112" s="1" t="s">
        <x:v>179</x:v>
      </x:c>
      <x:c r="B112" s="1" t="s">
        <x:v>179</x:v>
      </x:c>
      <x:c r="C112" s="1" t="s">
        <x:v>179</x:v>
      </x:c>
      <x:c r="D112" s="12">
        <x:v>0</x:v>
      </x:c>
      <x:c r="E112" s="10"/>
      <x:c r="F112" s="12"/>
      <x:c r="G112" s="10"/>
      <x:c r="H112" s="12"/>
      <x:c r="I112" s="10"/>
      <x:c r="J112" s="12"/>
      <x:c r="K112" s="10"/>
      <x:c r="L112" s="12"/>
      <x:c r="M112" s="1"/>
      <x:c r="N112" s="1"/>
      <x:c r="O112" s="1"/>
      <x:c r="P112" s="1"/>
      <x:c r="AU112" s="7"/>
      <x:c r="AV112" s="11"/>
    </x:row>
    <x:row r="113" spans="1:48" ht="28.5" customHeight="1">
      <x:c r="A113" s="1" t="s">
        <x:v>179</x:v>
      </x:c>
      <x:c r="B113" s="1" t="s">
        <x:v>179</x:v>
      </x:c>
      <x:c r="C113" s="1" t="s">
        <x:v>179</x:v>
      </x:c>
      <x:c r="D113" s="12">
        <x:v>0</x:v>
      </x:c>
      <x:c r="E113" s="10"/>
      <x:c r="F113" s="12"/>
      <x:c r="G113" s="10"/>
      <x:c r="H113" s="12"/>
      <x:c r="I113" s="10"/>
      <x:c r="J113" s="12"/>
      <x:c r="K113" s="10"/>
      <x:c r="L113" s="12"/>
      <x:c r="M113" s="1"/>
      <x:c r="N113" s="1"/>
      <x:c r="O113" s="1"/>
      <x:c r="P113" s="1"/>
      <x:c r="AU113" s="7"/>
      <x:c r="AV113" s="11"/>
    </x:row>
    <x:row r="114" spans="1:48" ht="28.5" customHeight="1">
      <x:c r="A114" s="1" t="s">
        <x:v>179</x:v>
      </x:c>
      <x:c r="B114" s="1" t="s">
        <x:v>179</x:v>
      </x:c>
      <x:c r="C114" s="1" t="s">
        <x:v>179</x:v>
      </x:c>
      <x:c r="D114" s="12">
        <x:v>0</x:v>
      </x:c>
      <x:c r="E114" s="10"/>
      <x:c r="F114" s="12"/>
      <x:c r="G114" s="10"/>
      <x:c r="H114" s="12"/>
      <x:c r="I114" s="10"/>
      <x:c r="J114" s="12"/>
      <x:c r="K114" s="10"/>
      <x:c r="L114" s="12"/>
      <x:c r="M114" s="1"/>
      <x:c r="N114" s="1"/>
      <x:c r="O114" s="1"/>
      <x:c r="P114" s="1"/>
      <x:c r="AU114" s="7"/>
      <x:c r="AV114" s="11"/>
    </x:row>
    <x:row r="115" spans="1:48" ht="28.5" customHeight="1">
      <x:c r="A115" s="1" t="s">
        <x:v>179</x:v>
      </x:c>
      <x:c r="B115" s="1" t="s">
        <x:v>179</x:v>
      </x:c>
      <x:c r="C115" s="1" t="s">
        <x:v>179</x:v>
      </x:c>
      <x:c r="D115" s="12">
        <x:v>0</x:v>
      </x:c>
      <x:c r="E115" s="10"/>
      <x:c r="F115" s="12"/>
      <x:c r="G115" s="10"/>
      <x:c r="H115" s="12"/>
      <x:c r="I115" s="10"/>
      <x:c r="J115" s="12"/>
      <x:c r="K115" s="10"/>
      <x:c r="L115" s="12"/>
      <x:c r="M115" s="1"/>
      <x:c r="N115" s="1"/>
      <x:c r="O115" s="1"/>
      <x:c r="P115" s="1"/>
      <x:c r="AU115" s="7"/>
      <x:c r="AV115" s="11"/>
    </x:row>
    <x:row r="116" spans="1:48" ht="28.5" customHeight="1">
      <x:c r="A116" s="1" t="s">
        <x:v>179</x:v>
      </x:c>
      <x:c r="B116" s="1" t="s">
        <x:v>179</x:v>
      </x:c>
      <x:c r="C116" s="1" t="s">
        <x:v>179</x:v>
      </x:c>
      <x:c r="D116" s="12">
        <x:v>0</x:v>
      </x:c>
      <x:c r="E116" s="10"/>
      <x:c r="F116" s="12"/>
      <x:c r="G116" s="10"/>
      <x:c r="H116" s="12"/>
      <x:c r="I116" s="10"/>
      <x:c r="J116" s="12"/>
      <x:c r="K116" s="10"/>
      <x:c r="L116" s="12"/>
      <x:c r="M116" s="1"/>
      <x:c r="N116" s="1"/>
      <x:c r="O116" s="1"/>
      <x:c r="P116" s="1"/>
      <x:c r="AU116" s="7"/>
      <x:c r="AV116" s="11"/>
    </x:row>
    <x:row r="117" spans="1:48" ht="28.5" customHeight="1">
      <x:c r="A117" s="1" t="s">
        <x:v>179</x:v>
      </x:c>
      <x:c r="B117" s="1" t="s">
        <x:v>179</x:v>
      </x:c>
      <x:c r="C117" s="1" t="s">
        <x:v>179</x:v>
      </x:c>
      <x:c r="D117" s="12">
        <x:v>0</x:v>
      </x:c>
      <x:c r="E117" s="10"/>
      <x:c r="F117" s="12"/>
      <x:c r="G117" s="10"/>
      <x:c r="H117" s="12"/>
      <x:c r="I117" s="10"/>
      <x:c r="J117" s="12"/>
      <x:c r="K117" s="10"/>
      <x:c r="L117" s="12"/>
      <x:c r="M117" s="1"/>
      <x:c r="N117" s="1"/>
      <x:c r="O117" s="1"/>
      <x:c r="P117" s="1"/>
      <x:c r="AU117" s="7"/>
      <x:c r="AV117" s="11"/>
    </x:row>
    <x:row r="118" spans="1:48" ht="28.5" customHeight="1">
      <x:c r="A118" s="1" t="s">
        <x:v>179</x:v>
      </x:c>
      <x:c r="B118" s="1" t="s">
        <x:v>179</x:v>
      </x:c>
      <x:c r="C118" s="1" t="s">
        <x:v>179</x:v>
      </x:c>
      <x:c r="D118" s="12">
        <x:v>0</x:v>
      </x:c>
      <x:c r="E118" s="10"/>
      <x:c r="F118" s="12"/>
      <x:c r="G118" s="10"/>
      <x:c r="H118" s="12"/>
      <x:c r="I118" s="10"/>
      <x:c r="J118" s="12"/>
      <x:c r="K118" s="10"/>
      <x:c r="L118" s="12"/>
      <x:c r="M118" s="1"/>
      <x:c r="N118" s="1"/>
      <x:c r="O118" s="1"/>
      <x:c r="P118" s="1"/>
      <x:c r="AU118" s="7"/>
      <x:c r="AV118" s="11"/>
    </x:row>
    <x:row r="119" spans="1:48" ht="28.5" customHeight="1">
      <x:c r="A119" s="1" t="s">
        <x:v>179</x:v>
      </x:c>
      <x:c r="B119" s="1" t="s">
        <x:v>179</x:v>
      </x:c>
      <x:c r="C119" s="1" t="s">
        <x:v>179</x:v>
      </x:c>
      <x:c r="D119" s="12">
        <x:v>0</x:v>
      </x:c>
      <x:c r="E119" s="10"/>
      <x:c r="F119" s="12"/>
      <x:c r="G119" s="10"/>
      <x:c r="H119" s="12"/>
      <x:c r="I119" s="10"/>
      <x:c r="J119" s="12"/>
      <x:c r="K119" s="10"/>
      <x:c r="L119" s="12"/>
      <x:c r="M119" s="1"/>
      <x:c r="N119" s="1"/>
      <x:c r="O119" s="1"/>
      <x:c r="P119" s="1"/>
      <x:c r="AU119" s="7"/>
      <x:c r="AV119" s="11"/>
    </x:row>
    <x:row r="120" spans="1:48" ht="28.5" customHeight="1">
      <x:c r="A120" s="1" t="s">
        <x:v>179</x:v>
      </x:c>
      <x:c r="B120" s="1" t="s">
        <x:v>179</x:v>
      </x:c>
      <x:c r="C120" s="1" t="s">
        <x:v>179</x:v>
      </x:c>
      <x:c r="D120" s="12">
        <x:v>0</x:v>
      </x:c>
      <x:c r="E120" s="10"/>
      <x:c r="F120" s="12"/>
      <x:c r="G120" s="10"/>
      <x:c r="H120" s="12"/>
      <x:c r="I120" s="10"/>
      <x:c r="J120" s="12"/>
      <x:c r="K120" s="10"/>
      <x:c r="L120" s="12"/>
      <x:c r="M120" s="1"/>
      <x:c r="N120" s="1"/>
      <x:c r="O120" s="1"/>
      <x:c r="P120" s="1"/>
      <x:c r="AU120" s="7"/>
      <x:c r="AV120" s="11"/>
    </x:row>
    <x:row r="121" spans="1:48" ht="28.5" customHeight="1">
      <x:c r="A121" s="1" t="s">
        <x:v>179</x:v>
      </x:c>
      <x:c r="B121" s="1" t="s">
        <x:v>179</x:v>
      </x:c>
      <x:c r="C121" s="1" t="s">
        <x:v>179</x:v>
      </x:c>
      <x:c r="D121" s="12">
        <x:v>0</x:v>
      </x:c>
      <x:c r="E121" s="10"/>
      <x:c r="F121" s="12"/>
      <x:c r="G121" s="10"/>
      <x:c r="H121" s="12"/>
      <x:c r="I121" s="10"/>
      <x:c r="J121" s="12"/>
      <x:c r="K121" s="10"/>
      <x:c r="L121" s="12"/>
      <x:c r="M121" s="1"/>
      <x:c r="N121" s="1"/>
      <x:c r="O121" s="1"/>
      <x:c r="P121" s="1"/>
      <x:c r="AU121" s="7"/>
      <x:c r="AV121" s="11"/>
    </x:row>
    <x:row r="122" spans="1:48" ht="28.5" customHeight="1">
      <x:c r="A122" s="1" t="s">
        <x:v>179</x:v>
      </x:c>
      <x:c r="B122" s="1" t="s">
        <x:v>179</x:v>
      </x:c>
      <x:c r="C122" s="1" t="s">
        <x:v>179</x:v>
      </x:c>
      <x:c r="D122" s="12">
        <x:v>0</x:v>
      </x:c>
      <x:c r="E122" s="10"/>
      <x:c r="F122" s="12"/>
      <x:c r="G122" s="10"/>
      <x:c r="H122" s="12"/>
      <x:c r="I122" s="10"/>
      <x:c r="J122" s="12"/>
      <x:c r="K122" s="10"/>
      <x:c r="L122" s="12"/>
      <x:c r="M122" s="1"/>
      <x:c r="N122" s="1"/>
      <x:c r="O122" s="1"/>
      <x:c r="P122" s="1"/>
      <x:c r="AU122" s="7"/>
      <x:c r="AV122" s="11"/>
    </x:row>
    <x:row r="123" spans="1:48" ht="28.5" customHeight="1">
      <x:c r="A123" s="1" t="s">
        <x:v>179</x:v>
      </x:c>
      <x:c r="B123" s="1" t="s">
        <x:v>179</x:v>
      </x:c>
      <x:c r="C123" s="1" t="s">
        <x:v>179</x:v>
      </x:c>
      <x:c r="D123" s="12">
        <x:v>0</x:v>
      </x:c>
      <x:c r="E123" s="10"/>
      <x:c r="F123" s="12"/>
      <x:c r="G123" s="10"/>
      <x:c r="H123" s="12"/>
      <x:c r="I123" s="10"/>
      <x:c r="J123" s="12"/>
      <x:c r="K123" s="10"/>
      <x:c r="L123" s="12"/>
      <x:c r="M123" s="1"/>
      <x:c r="N123" s="1"/>
      <x:c r="O123" s="1"/>
      <x:c r="P123" s="1"/>
      <x:c r="AU123" s="7"/>
      <x:c r="AV123" s="11"/>
    </x:row>
    <x:row r="124" spans="1:48" ht="28.5" customHeight="1">
      <x:c r="A124" s="1" t="s">
        <x:v>179</x:v>
      </x:c>
      <x:c r="B124" s="1" t="s">
        <x:v>179</x:v>
      </x:c>
      <x:c r="C124" s="1" t="s">
        <x:v>179</x:v>
      </x:c>
      <x:c r="D124" s="12">
        <x:v>0</x:v>
      </x:c>
      <x:c r="E124" s="10"/>
      <x:c r="F124" s="12"/>
      <x:c r="G124" s="10"/>
      <x:c r="H124" s="12"/>
      <x:c r="I124" s="10"/>
      <x:c r="J124" s="12"/>
      <x:c r="K124" s="10"/>
      <x:c r="L124" s="12"/>
      <x:c r="M124" s="1"/>
      <x:c r="N124" s="1"/>
      <x:c r="O124" s="1"/>
      <x:c r="P124" s="1"/>
      <x:c r="AU124" s="7"/>
      <x:c r="AV124" s="11"/>
    </x:row>
    <x:row r="125" spans="1:48" ht="28.5" customHeight="1">
      <x:c r="A125" s="1" t="s">
        <x:v>179</x:v>
      </x:c>
      <x:c r="B125" s="1" t="s">
        <x:v>179</x:v>
      </x:c>
      <x:c r="C125" s="1" t="s">
        <x:v>179</x:v>
      </x:c>
      <x:c r="D125" s="12">
        <x:v>0</x:v>
      </x:c>
      <x:c r="E125" s="10"/>
      <x:c r="F125" s="12"/>
      <x:c r="G125" s="10"/>
      <x:c r="H125" s="12"/>
      <x:c r="I125" s="10"/>
      <x:c r="J125" s="12"/>
      <x:c r="K125" s="10"/>
      <x:c r="L125" s="12"/>
      <x:c r="M125" s="1"/>
      <x:c r="N125" s="1"/>
      <x:c r="O125" s="1"/>
      <x:c r="P125" s="1"/>
      <x:c r="AU125" s="7"/>
      <x:c r="AV125" s="11"/>
    </x:row>
    <x:row r="126" spans="1:48" ht="28.5" customHeight="1">
      <x:c r="A126" s="1" t="s">
        <x:v>179</x:v>
      </x:c>
      <x:c r="B126" s="1" t="s">
        <x:v>179</x:v>
      </x:c>
      <x:c r="C126" s="1" t="s">
        <x:v>179</x:v>
      </x:c>
      <x:c r="D126" s="12">
        <x:v>0</x:v>
      </x:c>
      <x:c r="E126" s="10"/>
      <x:c r="F126" s="12"/>
      <x:c r="G126" s="10"/>
      <x:c r="H126" s="12"/>
      <x:c r="I126" s="10"/>
      <x:c r="J126" s="12"/>
      <x:c r="K126" s="10"/>
      <x:c r="L126" s="12"/>
      <x:c r="M126" s="1"/>
      <x:c r="N126" s="1"/>
      <x:c r="O126" s="1"/>
      <x:c r="P126" s="1"/>
      <x:c r="AU126" s="7"/>
      <x:c r="AV126" s="11"/>
    </x:row>
    <x:row r="127" spans="1:48" ht="28.5" customHeight="1">
      <x:c r="A127" s="1" t="s">
        <x:v>179</x:v>
      </x:c>
      <x:c r="B127" s="1" t="s">
        <x:v>179</x:v>
      </x:c>
      <x:c r="C127" s="1" t="s">
        <x:v>179</x:v>
      </x:c>
      <x:c r="D127" s="12">
        <x:v>0</x:v>
      </x:c>
      <x:c r="E127" s="10"/>
      <x:c r="F127" s="12"/>
      <x:c r="G127" s="10"/>
      <x:c r="H127" s="12"/>
      <x:c r="I127" s="10"/>
      <x:c r="J127" s="12"/>
      <x:c r="K127" s="10"/>
      <x:c r="L127" s="12"/>
      <x:c r="M127" s="1"/>
      <x:c r="N127" s="1"/>
      <x:c r="O127" s="1"/>
      <x:c r="P127" s="1"/>
      <x:c r="AU127" s="7"/>
      <x:c r="AV127" s="11"/>
    </x:row>
    <x:row r="128" spans="1:48" ht="28.5" customHeight="1">
      <x:c r="A128" s="1" t="s">
        <x:v>179</x:v>
      </x:c>
      <x:c r="B128" s="1" t="s">
        <x:v>179</x:v>
      </x:c>
      <x:c r="C128" s="1" t="s">
        <x:v>179</x:v>
      </x:c>
      <x:c r="D128" s="12">
        <x:v>0</x:v>
      </x:c>
      <x:c r="E128" s="10"/>
      <x:c r="F128" s="12"/>
      <x:c r="G128" s="10"/>
      <x:c r="H128" s="12"/>
      <x:c r="I128" s="10"/>
      <x:c r="J128" s="12"/>
      <x:c r="K128" s="10"/>
      <x:c r="L128" s="12"/>
      <x:c r="M128" s="1"/>
      <x:c r="N128" s="1"/>
      <x:c r="O128" s="1"/>
      <x:c r="P128" s="1"/>
      <x:c r="AU128" s="7"/>
      <x:c r="AV128" s="11"/>
    </x:row>
    <x:row r="129" spans="1:48" ht="28.5" customHeight="1">
      <x:c r="A129" s="1" t="s">
        <x:v>179</x:v>
      </x:c>
      <x:c r="B129" s="1" t="s">
        <x:v>179</x:v>
      </x:c>
      <x:c r="C129" s="1" t="s">
        <x:v>179</x:v>
      </x:c>
      <x:c r="D129" s="12">
        <x:v>0</x:v>
      </x:c>
      <x:c r="E129" s="10"/>
      <x:c r="F129" s="12"/>
      <x:c r="G129" s="10"/>
      <x:c r="H129" s="12"/>
      <x:c r="I129" s="10"/>
      <x:c r="J129" s="12"/>
      <x:c r="K129" s="10"/>
      <x:c r="L129" s="12"/>
      <x:c r="M129" s="1"/>
      <x:c r="N129" s="1"/>
      <x:c r="O129" s="1"/>
      <x:c r="P129" s="1"/>
      <x:c r="AU129" s="7"/>
      <x:c r="AV129" s="11"/>
    </x:row>
    <x:row r="130" spans="1:48" ht="28.5" customHeight="1">
      <x:c r="A130" s="1" t="s">
        <x:v>179</x:v>
      </x:c>
      <x:c r="B130" s="1" t="s">
        <x:v>179</x:v>
      </x:c>
      <x:c r="C130" s="1" t="s">
        <x:v>179</x:v>
      </x:c>
      <x:c r="D130" s="12">
        <x:v>0</x:v>
      </x:c>
      <x:c r="E130" s="10"/>
      <x:c r="F130" s="12"/>
      <x:c r="G130" s="10"/>
      <x:c r="H130" s="12"/>
      <x:c r="I130" s="10"/>
      <x:c r="J130" s="12"/>
      <x:c r="K130" s="10"/>
      <x:c r="L130" s="12"/>
      <x:c r="M130" s="1"/>
      <x:c r="N130" s="1"/>
      <x:c r="O130" s="1"/>
      <x:c r="P130" s="1"/>
      <x:c r="AU130" s="7"/>
      <x:c r="AV130" s="11"/>
    </x:row>
    <x:row r="131" spans="1:48" ht="28.5" customHeight="1">
      <x:c r="A131" s="1" t="s">
        <x:v>179</x:v>
      </x:c>
      <x:c r="B131" s="1" t="s">
        <x:v>179</x:v>
      </x:c>
      <x:c r="C131" s="1" t="s">
        <x:v>179</x:v>
      </x:c>
      <x:c r="D131" s="12">
        <x:v>0</x:v>
      </x:c>
      <x:c r="E131" s="10"/>
      <x:c r="F131" s="12"/>
      <x:c r="G131" s="10"/>
      <x:c r="H131" s="12"/>
      <x:c r="I131" s="10"/>
      <x:c r="J131" s="12"/>
      <x:c r="K131" s="10"/>
      <x:c r="L131" s="12"/>
      <x:c r="M131" s="1"/>
      <x:c r="N131" s="1"/>
      <x:c r="O131" s="1"/>
      <x:c r="P131" s="1"/>
      <x:c r="AU131" s="7"/>
      <x:c r="AV131" s="11"/>
    </x:row>
    <x:row r="132" spans="1:48" ht="28.5" customHeight="1">
      <x:c r="A132" s="1" t="s">
        <x:v>179</x:v>
      </x:c>
      <x:c r="B132" s="1" t="s">
        <x:v>179</x:v>
      </x:c>
      <x:c r="C132" s="1" t="s">
        <x:v>179</x:v>
      </x:c>
      <x:c r="D132" s="12">
        <x:v>0</x:v>
      </x:c>
      <x:c r="E132" s="10"/>
      <x:c r="F132" s="12"/>
      <x:c r="G132" s="10"/>
      <x:c r="H132" s="12"/>
      <x:c r="I132" s="10"/>
      <x:c r="J132" s="12"/>
      <x:c r="K132" s="10"/>
      <x:c r="L132" s="12"/>
      <x:c r="M132" s="1"/>
      <x:c r="N132" s="1"/>
      <x:c r="O132" s="1"/>
      <x:c r="P132" s="1"/>
      <x:c r="AU132" s="7"/>
      <x:c r="AV132" s="11"/>
    </x:row>
    <x:row r="133" spans="1:48" ht="28.5" customHeight="1">
      <x:c r="A133" s="1" t="s">
        <x:v>179</x:v>
      </x:c>
      <x:c r="B133" s="1" t="s">
        <x:v>179</x:v>
      </x:c>
      <x:c r="C133" s="1" t="s">
        <x:v>179</x:v>
      </x:c>
      <x:c r="D133" s="12">
        <x:v>0</x:v>
      </x:c>
      <x:c r="E133" s="10"/>
      <x:c r="F133" s="12"/>
      <x:c r="G133" s="10"/>
      <x:c r="H133" s="12"/>
      <x:c r="I133" s="10"/>
      <x:c r="J133" s="12"/>
      <x:c r="K133" s="10"/>
      <x:c r="L133" s="12"/>
      <x:c r="M133" s="1"/>
      <x:c r="N133" s="1"/>
      <x:c r="O133" s="1"/>
      <x:c r="P133" s="1"/>
      <x:c r="AU133" s="7"/>
      <x:c r="AV133" s="11"/>
    </x:row>
    <x:row r="134" spans="1:13" ht="28.5" customHeight="1">
      <x:c r="A134" s="1" t="s">
        <x:v>257</x:v>
      </x:c>
      <x:c r="B134" s="1" t="s">
        <x:v>179</x:v>
      </x:c>
      <x:c r="C134" s="1" t="s">
        <x:v>179</x:v>
      </x:c>
      <x:c r="D134" s="1" t="s">
        <x:v>179</x:v>
      </x:c>
      <x:c r="E134" s="14"/>
      <x:c r="F134" s="12"/>
      <x:c r="G134" s="12"/>
      <x:c r="H134" s="12"/>
      <x:c r="I134" s="12"/>
      <x:c r="J134" s="12"/>
      <x:c r="K134" s="9"/>
      <x:c r="L134" s="12"/>
      <x:c r="M134" s="1"/>
    </x:row>
    <x:row r="135" spans="1:34" ht="28.5" customHeight="1">
      <x:c r="A135" s="8" t="s">
        <x:v>335</x:v>
      </x:c>
      <x:c r="B135" s="1" t="s">
        <x:v>404</x:v>
      </x:c>
      <x:c r="C135" s="1"/>
      <x:c r="D135" s="1" t="s">
        <x:v>179</x:v>
      </x:c>
      <x:c r="E135" s="1"/>
      <x:c r="F135" s="1"/>
      <x:c r="G135" s="1"/>
      <x:c r="H135" s="1"/>
      <x:c r="I135" s="1"/>
      <x:c r="J135" s="1"/>
      <x:c r="K135" s="1"/>
      <x:c r="L135" s="1"/>
      <x:c r="M135" s="1"/>
      <x:c r="N135" s="6"/>
      <x:c r="Q135" s="7"/>
      <x:c r="R135" s="11"/>
      <x:c r="S135" s="11"/>
      <x:c r="AH135" s="7"/>
    </x:row>
    <x:row r="136" spans="1:51" ht="28.5" customHeight="1">
      <x:c r="A136" s="1" t="s">
        <x:v>123</x:v>
      </x:c>
      <x:c r="B136" s="5" t="s">
        <x:v>373</x:v>
      </x:c>
      <x:c r="C136" s="1"/>
      <x:c r="D136" s="4">
        <x:v>9</x:v>
      </x:c>
      <x:c r="E136" s="10"/>
      <x:c r="F136" s="12"/>
      <x:c r="G136" s="10"/>
      <x:c r="H136" s="12"/>
      <x:c r="I136" s="10"/>
      <x:c r="J136" s="12"/>
      <x:c r="K136" s="10"/>
      <x:c r="L136" s="12"/>
      <x:c r="M136" s="5"/>
      <x:c r="N136" s="34"/>
      <x:c r="O136" s="7"/>
      <x:c r="P136" s="7"/>
      <x:c r="Q136" s="7"/>
      <x:c r="R136" s="11"/>
      <x:c r="S136" s="11"/>
      <x:c r="T136" s="7"/>
      <x:c r="U136" s="7"/>
      <x:c r="V136" s="7"/>
      <x:c r="W136" s="7"/>
      <x:c r="X136" s="11"/>
      <x:c r="Y136" s="11"/>
      <x:c r="Z136" s="11"/>
      <x:c r="AA136" s="11"/>
      <x:c r="AB136" s="11"/>
      <x:c r="AC136" s="11"/>
      <x:c r="AD136" s="11"/>
      <x:c r="AE136" s="11"/>
      <x:c r="AF136" s="11"/>
      <x:c r="AG136" s="11"/>
      <x:c r="AH136" s="11"/>
      <x:c r="AI136" s="11"/>
      <x:c r="AJ136" s="11"/>
      <x:c r="AK136" s="11"/>
      <x:c r="AL136" s="11"/>
      <x:c r="AM136" s="11"/>
      <x:c r="AN136" s="11"/>
      <x:c r="AO136" s="11"/>
      <x:c r="AP136" s="11"/>
      <x:c r="AQ136" s="11"/>
      <x:c r="AR136" s="11"/>
      <x:c r="AS136" s="11"/>
      <x:c r="AT136" s="11"/>
      <x:c r="AU136" s="7"/>
      <x:c r="AV136" s="11"/>
      <x:c r="AX136" s="13"/>
      <x:c r="AY136" s="33"/>
    </x:row>
    <x:row r="137" spans="1:51" ht="28.5" customHeight="1">
      <x:c r="A137" s="1" t="s">
        <x:v>238</x:v>
      </x:c>
      <x:c r="B137" s="5" t="s">
        <x:v>289</x:v>
      </x:c>
      <x:c r="C137" s="1" t="s">
        <x:v>196</x:v>
      </x:c>
      <x:c r="D137" s="4">
        <x:v>21</x:v>
      </x:c>
      <x:c r="E137" s="10"/>
      <x:c r="F137" s="12"/>
      <x:c r="G137" s="10"/>
      <x:c r="H137" s="12"/>
      <x:c r="I137" s="10"/>
      <x:c r="J137" s="12"/>
      <x:c r="K137" s="10"/>
      <x:c r="L137" s="12"/>
      <x:c r="M137" s="5"/>
      <x:c r="N137" s="34"/>
      <x:c r="O137" s="7"/>
      <x:c r="P137" s="7"/>
      <x:c r="Q137" s="7"/>
      <x:c r="R137" s="11"/>
      <x:c r="S137" s="11"/>
      <x:c r="T137" s="7"/>
      <x:c r="U137" s="7"/>
      <x:c r="V137" s="7"/>
      <x:c r="W137" s="7"/>
      <x:c r="X137" s="11"/>
      <x:c r="Y137" s="11"/>
      <x:c r="Z137" s="11"/>
      <x:c r="AA137" s="11"/>
      <x:c r="AB137" s="11"/>
      <x:c r="AC137" s="11"/>
      <x:c r="AD137" s="11"/>
      <x:c r="AE137" s="11"/>
      <x:c r="AF137" s="11"/>
      <x:c r="AG137" s="11"/>
      <x:c r="AH137" s="11"/>
      <x:c r="AI137" s="11"/>
      <x:c r="AJ137" s="11"/>
      <x:c r="AK137" s="11"/>
      <x:c r="AL137" s="11"/>
      <x:c r="AM137" s="11"/>
      <x:c r="AN137" s="11"/>
      <x:c r="AO137" s="11"/>
      <x:c r="AP137" s="11"/>
      <x:c r="AQ137" s="11"/>
      <x:c r="AR137" s="11"/>
      <x:c r="AS137" s="11"/>
      <x:c r="AT137" s="11"/>
      <x:c r="AU137" s="7"/>
      <x:c r="AV137" s="11"/>
      <x:c r="AX137" s="13"/>
      <x:c r="AY137" s="33"/>
    </x:row>
    <x:row r="138" spans="1:51" ht="28.5" customHeight="1">
      <x:c r="A138" s="1" t="s">
        <x:v>344</x:v>
      </x:c>
      <x:c r="B138" s="5" t="s">
        <x:v>319</x:v>
      </x:c>
      <x:c r="C138" s="1" t="s">
        <x:v>196</x:v>
      </x:c>
      <x:c r="D138" s="4">
        <x:v>16</x:v>
      </x:c>
      <x:c r="E138" s="10"/>
      <x:c r="F138" s="12"/>
      <x:c r="G138" s="10"/>
      <x:c r="H138" s="12"/>
      <x:c r="I138" s="10"/>
      <x:c r="J138" s="12"/>
      <x:c r="K138" s="10"/>
      <x:c r="L138" s="12"/>
      <x:c r="M138" s="5"/>
      <x:c r="N138" s="34"/>
      <x:c r="O138" s="7"/>
      <x:c r="P138" s="7"/>
      <x:c r="Q138" s="7"/>
      <x:c r="R138" s="11"/>
      <x:c r="S138" s="11"/>
      <x:c r="T138" s="7"/>
      <x:c r="U138" s="7"/>
      <x:c r="V138" s="7"/>
      <x:c r="W138" s="7"/>
      <x:c r="X138" s="11"/>
      <x:c r="Y138" s="11"/>
      <x:c r="Z138" s="11"/>
      <x:c r="AA138" s="11"/>
      <x:c r="AB138" s="11"/>
      <x:c r="AC138" s="11"/>
      <x:c r="AD138" s="11"/>
      <x:c r="AE138" s="11"/>
      <x:c r="AF138" s="11"/>
      <x:c r="AG138" s="11"/>
      <x:c r="AH138" s="11"/>
      <x:c r="AI138" s="11"/>
      <x:c r="AJ138" s="11"/>
      <x:c r="AK138" s="11"/>
      <x:c r="AL138" s="11"/>
      <x:c r="AM138" s="11"/>
      <x:c r="AN138" s="11"/>
      <x:c r="AO138" s="11"/>
      <x:c r="AP138" s="11"/>
      <x:c r="AQ138" s="11"/>
      <x:c r="AR138" s="11"/>
      <x:c r="AS138" s="11"/>
      <x:c r="AT138" s="11"/>
      <x:c r="AU138" s="7"/>
      <x:c r="AV138" s="11"/>
      <x:c r="AX138" s="13"/>
      <x:c r="AY138" s="33"/>
    </x:row>
    <x:row r="139" spans="1:51" ht="28.5" customHeight="1">
      <x:c r="A139" s="1" t="s">
        <x:v>128</x:v>
      </x:c>
      <x:c r="B139" s="5" t="s">
        <x:v>47</x:v>
      </x:c>
      <x:c r="C139" s="1" t="s">
        <x:v>196</x:v>
      </x:c>
      <x:c r="D139" s="4">
        <x:v>52</x:v>
      </x:c>
      <x:c r="E139" s="10"/>
      <x:c r="F139" s="12"/>
      <x:c r="G139" s="10"/>
      <x:c r="H139" s="12"/>
      <x:c r="I139" s="10"/>
      <x:c r="J139" s="12"/>
      <x:c r="K139" s="10"/>
      <x:c r="L139" s="12"/>
      <x:c r="M139" s="5"/>
      <x:c r="N139" s="34"/>
      <x:c r="O139" s="7"/>
      <x:c r="P139" s="7"/>
      <x:c r="Q139" s="7"/>
      <x:c r="R139" s="11"/>
      <x:c r="S139" s="11"/>
      <x:c r="T139" s="7"/>
      <x:c r="U139" s="7"/>
      <x:c r="V139" s="7"/>
      <x:c r="W139" s="7"/>
      <x:c r="X139" s="11"/>
      <x:c r="Y139" s="11"/>
      <x:c r="Z139" s="11"/>
      <x:c r="AA139" s="11"/>
      <x:c r="AB139" s="11"/>
      <x:c r="AC139" s="11"/>
      <x:c r="AD139" s="11"/>
      <x:c r="AE139" s="11"/>
      <x:c r="AF139" s="11"/>
      <x:c r="AG139" s="11"/>
      <x:c r="AH139" s="11"/>
      <x:c r="AI139" s="11"/>
      <x:c r="AJ139" s="11"/>
      <x:c r="AK139" s="11"/>
      <x:c r="AL139" s="11"/>
      <x:c r="AM139" s="11"/>
      <x:c r="AN139" s="11"/>
      <x:c r="AO139" s="11"/>
      <x:c r="AP139" s="11"/>
      <x:c r="AQ139" s="11"/>
      <x:c r="AR139" s="11"/>
      <x:c r="AS139" s="11"/>
      <x:c r="AT139" s="11"/>
      <x:c r="AU139" s="7"/>
      <x:c r="AV139" s="11"/>
      <x:c r="AX139" s="13"/>
      <x:c r="AY139" s="33"/>
    </x:row>
    <x:row r="140" spans="1:51" ht="28.5" customHeight="1">
      <x:c r="A140" s="1" t="s">
        <x:v>302</x:v>
      </x:c>
      <x:c r="B140" s="5" t="s">
        <x:v>168</x:v>
      </x:c>
      <x:c r="C140" s="1" t="s">
        <x:v>196</x:v>
      </x:c>
      <x:c r="D140" s="4">
        <x:v>270</x:v>
      </x:c>
      <x:c r="E140" s="10"/>
      <x:c r="F140" s="12"/>
      <x:c r="G140" s="10"/>
      <x:c r="H140" s="12"/>
      <x:c r="I140" s="10"/>
      <x:c r="J140" s="12"/>
      <x:c r="K140" s="10"/>
      <x:c r="L140" s="12"/>
      <x:c r="M140" s="5"/>
      <x:c r="N140" s="34"/>
      <x:c r="O140" s="7"/>
      <x:c r="P140" s="7"/>
      <x:c r="Q140" s="7"/>
      <x:c r="R140" s="11"/>
      <x:c r="S140" s="11"/>
      <x:c r="T140" s="7"/>
      <x:c r="U140" s="7"/>
      <x:c r="V140" s="7"/>
      <x:c r="W140" s="7"/>
      <x:c r="X140" s="11"/>
      <x:c r="Y140" s="11"/>
      <x:c r="Z140" s="11"/>
      <x:c r="AA140" s="11"/>
      <x:c r="AB140" s="11"/>
      <x:c r="AC140" s="11"/>
      <x:c r="AD140" s="11"/>
      <x:c r="AE140" s="11"/>
      <x:c r="AF140" s="11"/>
      <x:c r="AG140" s="11"/>
      <x:c r="AH140" s="11"/>
      <x:c r="AI140" s="11"/>
      <x:c r="AJ140" s="11"/>
      <x:c r="AK140" s="11"/>
      <x:c r="AL140" s="11"/>
      <x:c r="AM140" s="11"/>
      <x:c r="AN140" s="11"/>
      <x:c r="AO140" s="11"/>
      <x:c r="AP140" s="11"/>
      <x:c r="AQ140" s="11"/>
      <x:c r="AR140" s="11"/>
      <x:c r="AS140" s="11"/>
      <x:c r="AT140" s="11"/>
      <x:c r="AU140" s="7"/>
      <x:c r="AV140" s="11"/>
      <x:c r="AX140" s="13"/>
      <x:c r="AY140" s="33"/>
    </x:row>
    <x:row r="141" spans="1:51" ht="28.5" customHeight="1">
      <x:c r="A141" s="1" t="s">
        <x:v>135</x:v>
      </x:c>
      <x:c r="B141" s="5" t="s">
        <x:v>143</x:v>
      </x:c>
      <x:c r="C141" s="1" t="s">
        <x:v>196</x:v>
      </x:c>
      <x:c r="D141" s="4">
        <x:v>16</x:v>
      </x:c>
      <x:c r="E141" s="10"/>
      <x:c r="F141" s="12"/>
      <x:c r="G141" s="10"/>
      <x:c r="H141" s="12"/>
      <x:c r="I141" s="10"/>
      <x:c r="J141" s="12"/>
      <x:c r="K141" s="10"/>
      <x:c r="L141" s="12"/>
      <x:c r="M141" s="5"/>
      <x:c r="N141" s="34"/>
      <x:c r="O141" s="7"/>
      <x:c r="P141" s="7"/>
      <x:c r="Q141" s="7"/>
      <x:c r="R141" s="11"/>
      <x:c r="S141" s="11"/>
      <x:c r="T141" s="7"/>
      <x:c r="U141" s="7"/>
      <x:c r="V141" s="7"/>
      <x:c r="W141" s="7"/>
      <x:c r="X141" s="11"/>
      <x:c r="Y141" s="11"/>
      <x:c r="Z141" s="11"/>
      <x:c r="AA141" s="11"/>
      <x:c r="AB141" s="11"/>
      <x:c r="AC141" s="11"/>
      <x:c r="AD141" s="11"/>
      <x:c r="AE141" s="11"/>
      <x:c r="AF141" s="11"/>
      <x:c r="AG141" s="11"/>
      <x:c r="AH141" s="11"/>
      <x:c r="AI141" s="11"/>
      <x:c r="AJ141" s="11"/>
      <x:c r="AK141" s="11"/>
      <x:c r="AL141" s="11"/>
      <x:c r="AM141" s="11"/>
      <x:c r="AN141" s="11"/>
      <x:c r="AO141" s="11"/>
      <x:c r="AP141" s="11"/>
      <x:c r="AQ141" s="11"/>
      <x:c r="AR141" s="11"/>
      <x:c r="AS141" s="11"/>
      <x:c r="AT141" s="11"/>
      <x:c r="AU141" s="7"/>
      <x:c r="AV141" s="11"/>
      <x:c r="AX141" s="13"/>
      <x:c r="AY141" s="33"/>
    </x:row>
    <x:row r="142" spans="1:51" ht="28.5" customHeight="1">
      <x:c r="A142" s="1" t="s">
        <x:v>20</x:v>
      </x:c>
      <x:c r="B142" s="5" t="s">
        <x:v>46</x:v>
      </x:c>
      <x:c r="C142" s="1" t="s">
        <x:v>196</x:v>
      </x:c>
      <x:c r="D142" s="4">
        <x:v>94</x:v>
      </x:c>
      <x:c r="E142" s="10"/>
      <x:c r="F142" s="12"/>
      <x:c r="G142" s="10"/>
      <x:c r="H142" s="12"/>
      <x:c r="I142" s="10"/>
      <x:c r="J142" s="12"/>
      <x:c r="K142" s="10"/>
      <x:c r="L142" s="12"/>
      <x:c r="M142" s="5"/>
      <x:c r="N142" s="34"/>
      <x:c r="O142" s="7"/>
      <x:c r="P142" s="7"/>
      <x:c r="Q142" s="7"/>
      <x:c r="R142" s="11"/>
      <x:c r="S142" s="11"/>
      <x:c r="T142" s="7"/>
      <x:c r="U142" s="7"/>
      <x:c r="V142" s="7"/>
      <x:c r="W142" s="7"/>
      <x:c r="X142" s="11"/>
      <x:c r="Y142" s="11"/>
      <x:c r="Z142" s="11"/>
      <x:c r="AA142" s="11"/>
      <x:c r="AB142" s="11"/>
      <x:c r="AC142" s="11"/>
      <x:c r="AD142" s="11"/>
      <x:c r="AE142" s="11"/>
      <x:c r="AF142" s="11"/>
      <x:c r="AG142" s="11"/>
      <x:c r="AH142" s="11"/>
      <x:c r="AI142" s="11"/>
      <x:c r="AJ142" s="11"/>
      <x:c r="AK142" s="11"/>
      <x:c r="AL142" s="11"/>
      <x:c r="AM142" s="11"/>
      <x:c r="AN142" s="11"/>
      <x:c r="AO142" s="11"/>
      <x:c r="AP142" s="11"/>
      <x:c r="AQ142" s="11"/>
      <x:c r="AR142" s="11"/>
      <x:c r="AS142" s="11"/>
      <x:c r="AT142" s="11"/>
      <x:c r="AU142" s="7"/>
      <x:c r="AV142" s="11"/>
      <x:c r="AX142" s="13"/>
      <x:c r="AY142" s="33"/>
    </x:row>
    <x:row r="143" spans="1:51" ht="28.5" customHeight="1">
      <x:c r="A143" s="1" t="s">
        <x:v>85</x:v>
      </x:c>
      <x:c r="B143" s="5" t="s">
        <x:v>403</x:v>
      </x:c>
      <x:c r="C143" s="1" t="s">
        <x:v>230</x:v>
      </x:c>
      <x:c r="D143" s="4">
        <x:v>3</x:v>
      </x:c>
      <x:c r="E143" s="10"/>
      <x:c r="F143" s="12"/>
      <x:c r="G143" s="10"/>
      <x:c r="H143" s="12"/>
      <x:c r="I143" s="10"/>
      <x:c r="J143" s="12"/>
      <x:c r="K143" s="10"/>
      <x:c r="L143" s="12"/>
      <x:c r="M143" s="5"/>
      <x:c r="N143" s="34"/>
      <x:c r="O143" s="7"/>
      <x:c r="P143" s="7"/>
      <x:c r="Q143" s="7"/>
      <x:c r="R143" s="11"/>
      <x:c r="S143" s="11"/>
      <x:c r="T143" s="7"/>
      <x:c r="U143" s="7"/>
      <x:c r="V143" s="7"/>
      <x:c r="W143" s="7"/>
      <x:c r="X143" s="11"/>
      <x:c r="Y143" s="11"/>
      <x:c r="Z143" s="11"/>
      <x:c r="AA143" s="11"/>
      <x:c r="AB143" s="11"/>
      <x:c r="AC143" s="11"/>
      <x:c r="AD143" s="11"/>
      <x:c r="AE143" s="11"/>
      <x:c r="AF143" s="11"/>
      <x:c r="AG143" s="11"/>
      <x:c r="AH143" s="11"/>
      <x:c r="AI143" s="11"/>
      <x:c r="AJ143" s="11"/>
      <x:c r="AK143" s="11"/>
      <x:c r="AL143" s="11"/>
      <x:c r="AM143" s="11"/>
      <x:c r="AN143" s="11"/>
      <x:c r="AO143" s="11"/>
      <x:c r="AP143" s="11"/>
      <x:c r="AQ143" s="11"/>
      <x:c r="AR143" s="11"/>
      <x:c r="AS143" s="11"/>
      <x:c r="AT143" s="11"/>
      <x:c r="AU143" s="7"/>
      <x:c r="AV143" s="11"/>
      <x:c r="AX143" s="13"/>
      <x:c r="AY143" s="33"/>
    </x:row>
    <x:row r="144" spans="1:51" ht="28.5" customHeight="1">
      <x:c r="A144" s="1" t="s">
        <x:v>127</x:v>
      </x:c>
      <x:c r="B144" s="5" t="s">
        <x:v>422</x:v>
      </x:c>
      <x:c r="C144" s="1" t="s">
        <x:v>230</x:v>
      </x:c>
      <x:c r="D144" s="4">
        <x:v>10</x:v>
      </x:c>
      <x:c r="E144" s="10"/>
      <x:c r="F144" s="12"/>
      <x:c r="G144" s="10"/>
      <x:c r="H144" s="12"/>
      <x:c r="I144" s="10"/>
      <x:c r="J144" s="12"/>
      <x:c r="K144" s="10"/>
      <x:c r="L144" s="12"/>
      <x:c r="M144" s="5"/>
      <x:c r="N144" s="34"/>
      <x:c r="O144" s="7"/>
      <x:c r="P144" s="7"/>
      <x:c r="Q144" s="7"/>
      <x:c r="R144" s="11"/>
      <x:c r="S144" s="11"/>
      <x:c r="T144" s="7"/>
      <x:c r="U144" s="7"/>
      <x:c r="V144" s="7"/>
      <x:c r="W144" s="7"/>
      <x:c r="X144" s="11"/>
      <x:c r="Y144" s="11"/>
      <x:c r="Z144" s="11"/>
      <x:c r="AA144" s="11"/>
      <x:c r="AB144" s="11"/>
      <x:c r="AC144" s="11"/>
      <x:c r="AD144" s="11"/>
      <x:c r="AE144" s="11"/>
      <x:c r="AF144" s="11"/>
      <x:c r="AG144" s="11"/>
      <x:c r="AH144" s="11"/>
      <x:c r="AI144" s="11"/>
      <x:c r="AJ144" s="11"/>
      <x:c r="AK144" s="11"/>
      <x:c r="AL144" s="11"/>
      <x:c r="AM144" s="11"/>
      <x:c r="AN144" s="11"/>
      <x:c r="AO144" s="11"/>
      <x:c r="AP144" s="11"/>
      <x:c r="AQ144" s="11"/>
      <x:c r="AR144" s="11"/>
      <x:c r="AS144" s="11"/>
      <x:c r="AT144" s="11"/>
      <x:c r="AU144" s="7"/>
      <x:c r="AV144" s="11"/>
      <x:c r="AX144" s="13"/>
      <x:c r="AY144" s="33"/>
    </x:row>
    <x:row r="145" spans="1:48" ht="28.5" customHeight="1">
      <x:c r="A145" s="1" t="s">
        <x:v>179</x:v>
      </x:c>
      <x:c r="B145" s="1" t="s">
        <x:v>179</x:v>
      </x:c>
      <x:c r="C145" s="1" t="s">
        <x:v>179</x:v>
      </x:c>
      <x:c r="D145" s="12">
        <x:v>0</x:v>
      </x:c>
      <x:c r="E145" s="10"/>
      <x:c r="F145" s="12"/>
      <x:c r="G145" s="10"/>
      <x:c r="H145" s="12"/>
      <x:c r="I145" s="10"/>
      <x:c r="J145" s="12"/>
      <x:c r="K145" s="10"/>
      <x:c r="L145" s="12"/>
      <x:c r="M145" s="1"/>
      <x:c r="N145" s="1"/>
      <x:c r="O145" s="1"/>
      <x:c r="P145" s="1"/>
      <x:c r="AU145" s="7"/>
      <x:c r="AV145" s="11"/>
    </x:row>
    <x:row r="146" spans="1:48" ht="28.5" customHeight="1">
      <x:c r="A146" s="1" t="s">
        <x:v>179</x:v>
      </x:c>
      <x:c r="B146" s="1" t="s">
        <x:v>179</x:v>
      </x:c>
      <x:c r="C146" s="1" t="s">
        <x:v>179</x:v>
      </x:c>
      <x:c r="D146" s="12">
        <x:v>0</x:v>
      </x:c>
      <x:c r="E146" s="10"/>
      <x:c r="F146" s="12"/>
      <x:c r="G146" s="10"/>
      <x:c r="H146" s="12"/>
      <x:c r="I146" s="10"/>
      <x:c r="J146" s="12"/>
      <x:c r="K146" s="10"/>
      <x:c r="L146" s="12"/>
      <x:c r="M146" s="1"/>
      <x:c r="N146" s="1"/>
      <x:c r="O146" s="1"/>
      <x:c r="P146" s="1"/>
      <x:c r="AU146" s="7"/>
      <x:c r="AV146" s="11"/>
    </x:row>
    <x:row r="147" spans="1:48" ht="28.5" customHeight="1">
      <x:c r="A147" s="1" t="s">
        <x:v>179</x:v>
      </x:c>
      <x:c r="B147" s="1" t="s">
        <x:v>179</x:v>
      </x:c>
      <x:c r="C147" s="1" t="s">
        <x:v>179</x:v>
      </x:c>
      <x:c r="D147" s="12">
        <x:v>0</x:v>
      </x:c>
      <x:c r="E147" s="10"/>
      <x:c r="F147" s="12"/>
      <x:c r="G147" s="10"/>
      <x:c r="H147" s="12"/>
      <x:c r="I147" s="10"/>
      <x:c r="J147" s="12"/>
      <x:c r="K147" s="10"/>
      <x:c r="L147" s="12"/>
      <x:c r="M147" s="1"/>
      <x:c r="N147" s="1"/>
      <x:c r="O147" s="1"/>
      <x:c r="P147" s="1"/>
      <x:c r="AU147" s="7"/>
      <x:c r="AV147" s="11"/>
    </x:row>
    <x:row r="148" spans="1:48" ht="28.5" customHeight="1">
      <x:c r="A148" s="1" t="s">
        <x:v>179</x:v>
      </x:c>
      <x:c r="B148" s="1" t="s">
        <x:v>179</x:v>
      </x:c>
      <x:c r="C148" s="1" t="s">
        <x:v>179</x:v>
      </x:c>
      <x:c r="D148" s="12">
        <x:v>0</x:v>
      </x:c>
      <x:c r="E148" s="10"/>
      <x:c r="F148" s="12"/>
      <x:c r="G148" s="10"/>
      <x:c r="H148" s="12"/>
      <x:c r="I148" s="10"/>
      <x:c r="J148" s="12"/>
      <x:c r="K148" s="10"/>
      <x:c r="L148" s="12"/>
      <x:c r="M148" s="1"/>
      <x:c r="N148" s="1"/>
      <x:c r="O148" s="1"/>
      <x:c r="P148" s="1"/>
      <x:c r="AU148" s="7"/>
      <x:c r="AV148" s="11"/>
    </x:row>
    <x:row r="149" spans="1:48" ht="28.5" customHeight="1">
      <x:c r="A149" s="1" t="s">
        <x:v>179</x:v>
      </x:c>
      <x:c r="B149" s="1" t="s">
        <x:v>179</x:v>
      </x:c>
      <x:c r="C149" s="1" t="s">
        <x:v>179</x:v>
      </x:c>
      <x:c r="D149" s="12">
        <x:v>0</x:v>
      </x:c>
      <x:c r="E149" s="10"/>
      <x:c r="F149" s="12"/>
      <x:c r="G149" s="10"/>
      <x:c r="H149" s="12"/>
      <x:c r="I149" s="10"/>
      <x:c r="J149" s="12"/>
      <x:c r="K149" s="10"/>
      <x:c r="L149" s="12"/>
      <x:c r="M149" s="1"/>
      <x:c r="N149" s="1"/>
      <x:c r="O149" s="1"/>
      <x:c r="P149" s="1"/>
      <x:c r="AU149" s="7"/>
      <x:c r="AV149" s="11"/>
    </x:row>
    <x:row r="150" spans="1:48" ht="28.5" customHeight="1">
      <x:c r="A150" s="1" t="s">
        <x:v>179</x:v>
      </x:c>
      <x:c r="B150" s="1" t="s">
        <x:v>179</x:v>
      </x:c>
      <x:c r="C150" s="1" t="s">
        <x:v>179</x:v>
      </x:c>
      <x:c r="D150" s="12">
        <x:v>0</x:v>
      </x:c>
      <x:c r="E150" s="10"/>
      <x:c r="F150" s="12"/>
      <x:c r="G150" s="10"/>
      <x:c r="H150" s="12"/>
      <x:c r="I150" s="10"/>
      <x:c r="J150" s="12"/>
      <x:c r="K150" s="10"/>
      <x:c r="L150" s="12"/>
      <x:c r="M150" s="1"/>
      <x:c r="N150" s="1"/>
      <x:c r="O150" s="1"/>
      <x:c r="P150" s="1"/>
      <x:c r="AU150" s="7"/>
      <x:c r="AV150" s="11"/>
    </x:row>
    <x:row r="151" spans="1:48" ht="28.5" customHeight="1">
      <x:c r="A151" s="1" t="s">
        <x:v>179</x:v>
      </x:c>
      <x:c r="B151" s="1" t="s">
        <x:v>179</x:v>
      </x:c>
      <x:c r="C151" s="1" t="s">
        <x:v>179</x:v>
      </x:c>
      <x:c r="D151" s="12">
        <x:v>0</x:v>
      </x:c>
      <x:c r="E151" s="10"/>
      <x:c r="F151" s="12"/>
      <x:c r="G151" s="10"/>
      <x:c r="H151" s="12"/>
      <x:c r="I151" s="10"/>
      <x:c r="J151" s="12"/>
      <x:c r="K151" s="10"/>
      <x:c r="L151" s="12"/>
      <x:c r="M151" s="1"/>
      <x:c r="N151" s="1"/>
      <x:c r="O151" s="1"/>
      <x:c r="P151" s="1"/>
      <x:c r="AU151" s="7"/>
      <x:c r="AV151" s="11"/>
    </x:row>
    <x:row r="152" spans="1:48" ht="28.5" customHeight="1">
      <x:c r="A152" s="1" t="s">
        <x:v>179</x:v>
      </x:c>
      <x:c r="B152" s="1" t="s">
        <x:v>179</x:v>
      </x:c>
      <x:c r="C152" s="1" t="s">
        <x:v>179</x:v>
      </x:c>
      <x:c r="D152" s="12">
        <x:v>0</x:v>
      </x:c>
      <x:c r="E152" s="10"/>
      <x:c r="F152" s="12"/>
      <x:c r="G152" s="10"/>
      <x:c r="H152" s="12"/>
      <x:c r="I152" s="10"/>
      <x:c r="J152" s="12"/>
      <x:c r="K152" s="10"/>
      <x:c r="L152" s="12"/>
      <x:c r="M152" s="1"/>
      <x:c r="N152" s="1"/>
      <x:c r="O152" s="1"/>
      <x:c r="P152" s="1"/>
      <x:c r="AU152" s="7"/>
      <x:c r="AV152" s="11"/>
    </x:row>
    <x:row r="153" spans="1:48" ht="28.5" customHeight="1">
      <x:c r="A153" s="1" t="s">
        <x:v>179</x:v>
      </x:c>
      <x:c r="B153" s="1" t="s">
        <x:v>179</x:v>
      </x:c>
      <x:c r="C153" s="1" t="s">
        <x:v>179</x:v>
      </x:c>
      <x:c r="D153" s="12">
        <x:v>0</x:v>
      </x:c>
      <x:c r="E153" s="10"/>
      <x:c r="F153" s="12"/>
      <x:c r="G153" s="10"/>
      <x:c r="H153" s="12"/>
      <x:c r="I153" s="10"/>
      <x:c r="J153" s="12"/>
      <x:c r="K153" s="10"/>
      <x:c r="L153" s="12"/>
      <x:c r="M153" s="1"/>
      <x:c r="N153" s="1"/>
      <x:c r="O153" s="1"/>
      <x:c r="P153" s="1"/>
      <x:c r="AU153" s="7"/>
      <x:c r="AV153" s="11"/>
    </x:row>
    <x:row r="154" spans="1:48" ht="28.5" customHeight="1">
      <x:c r="A154" s="1" t="s">
        <x:v>179</x:v>
      </x:c>
      <x:c r="B154" s="1" t="s">
        <x:v>179</x:v>
      </x:c>
      <x:c r="C154" s="1" t="s">
        <x:v>179</x:v>
      </x:c>
      <x:c r="D154" s="12">
        <x:v>0</x:v>
      </x:c>
      <x:c r="E154" s="10"/>
      <x:c r="F154" s="12"/>
      <x:c r="G154" s="10"/>
      <x:c r="H154" s="12"/>
      <x:c r="I154" s="10"/>
      <x:c r="J154" s="12"/>
      <x:c r="K154" s="10"/>
      <x:c r="L154" s="12"/>
      <x:c r="M154" s="1"/>
      <x:c r="N154" s="1"/>
      <x:c r="O154" s="1"/>
      <x:c r="P154" s="1"/>
      <x:c r="AU154" s="7"/>
      <x:c r="AV154" s="11"/>
    </x:row>
    <x:row r="155" spans="1:48" ht="28.5" customHeight="1">
      <x:c r="A155" s="1" t="s">
        <x:v>179</x:v>
      </x:c>
      <x:c r="B155" s="1" t="s">
        <x:v>179</x:v>
      </x:c>
      <x:c r="C155" s="1" t="s">
        <x:v>179</x:v>
      </x:c>
      <x:c r="D155" s="12">
        <x:v>0</x:v>
      </x:c>
      <x:c r="E155" s="10"/>
      <x:c r="F155" s="12"/>
      <x:c r="G155" s="10"/>
      <x:c r="H155" s="12"/>
      <x:c r="I155" s="10"/>
      <x:c r="J155" s="12"/>
      <x:c r="K155" s="10"/>
      <x:c r="L155" s="12"/>
      <x:c r="M155" s="1"/>
      <x:c r="N155" s="1"/>
      <x:c r="O155" s="1"/>
      <x:c r="P155" s="1"/>
      <x:c r="AU155" s="7"/>
      <x:c r="AV155" s="11"/>
    </x:row>
    <x:row r="156" spans="1:48" ht="28.5" customHeight="1">
      <x:c r="A156" s="1" t="s">
        <x:v>179</x:v>
      </x:c>
      <x:c r="B156" s="1" t="s">
        <x:v>179</x:v>
      </x:c>
      <x:c r="C156" s="1" t="s">
        <x:v>179</x:v>
      </x:c>
      <x:c r="D156" s="12">
        <x:v>0</x:v>
      </x:c>
      <x:c r="E156" s="10"/>
      <x:c r="F156" s="12"/>
      <x:c r="G156" s="10"/>
      <x:c r="H156" s="12"/>
      <x:c r="I156" s="10"/>
      <x:c r="J156" s="12"/>
      <x:c r="K156" s="10"/>
      <x:c r="L156" s="12"/>
      <x:c r="M156" s="1"/>
      <x:c r="N156" s="1"/>
      <x:c r="O156" s="1"/>
      <x:c r="P156" s="1"/>
      <x:c r="AU156" s="7"/>
      <x:c r="AV156" s="11"/>
    </x:row>
    <x:row r="157" spans="1:48" ht="28.5" customHeight="1">
      <x:c r="A157" s="1" t="s">
        <x:v>179</x:v>
      </x:c>
      <x:c r="B157" s="1" t="s">
        <x:v>179</x:v>
      </x:c>
      <x:c r="C157" s="1" t="s">
        <x:v>179</x:v>
      </x:c>
      <x:c r="D157" s="12">
        <x:v>0</x:v>
      </x:c>
      <x:c r="E157" s="10"/>
      <x:c r="F157" s="12"/>
      <x:c r="G157" s="10"/>
      <x:c r="H157" s="12"/>
      <x:c r="I157" s="10"/>
      <x:c r="J157" s="12"/>
      <x:c r="K157" s="10"/>
      <x:c r="L157" s="12"/>
      <x:c r="M157" s="1"/>
      <x:c r="N157" s="1"/>
      <x:c r="O157" s="1"/>
      <x:c r="P157" s="1"/>
      <x:c r="AU157" s="7"/>
      <x:c r="AV157" s="11"/>
    </x:row>
    <x:row r="158" spans="1:48" ht="28.5" customHeight="1">
      <x:c r="A158" s="1" t="s">
        <x:v>179</x:v>
      </x:c>
      <x:c r="B158" s="1" t="s">
        <x:v>179</x:v>
      </x:c>
      <x:c r="C158" s="1" t="s">
        <x:v>179</x:v>
      </x:c>
      <x:c r="D158" s="12">
        <x:v>0</x:v>
      </x:c>
      <x:c r="E158" s="10"/>
      <x:c r="F158" s="12"/>
      <x:c r="G158" s="10"/>
      <x:c r="H158" s="12"/>
      <x:c r="I158" s="10"/>
      <x:c r="J158" s="12"/>
      <x:c r="K158" s="10"/>
      <x:c r="L158" s="12"/>
      <x:c r="M158" s="1"/>
      <x:c r="N158" s="1"/>
      <x:c r="O158" s="1"/>
      <x:c r="P158" s="1"/>
      <x:c r="AU158" s="7"/>
      <x:c r="AV158" s="11"/>
    </x:row>
    <x:row r="159" spans="1:48" ht="28.5" customHeight="1">
      <x:c r="A159" s="1" t="s">
        <x:v>179</x:v>
      </x:c>
      <x:c r="B159" s="1" t="s">
        <x:v>179</x:v>
      </x:c>
      <x:c r="C159" s="1" t="s">
        <x:v>179</x:v>
      </x:c>
      <x:c r="D159" s="12">
        <x:v>0</x:v>
      </x:c>
      <x:c r="E159" s="10"/>
      <x:c r="F159" s="12"/>
      <x:c r="G159" s="10"/>
      <x:c r="H159" s="12"/>
      <x:c r="I159" s="10"/>
      <x:c r="J159" s="12"/>
      <x:c r="K159" s="10"/>
      <x:c r="L159" s="12"/>
      <x:c r="M159" s="1"/>
      <x:c r="N159" s="1"/>
      <x:c r="O159" s="1"/>
      <x:c r="P159" s="1"/>
      <x:c r="AU159" s="7"/>
      <x:c r="AV159" s="11"/>
    </x:row>
    <x:row r="160" spans="1:13" ht="28.5" customHeight="1">
      <x:c r="A160" s="1" t="s">
        <x:v>257</x:v>
      </x:c>
      <x:c r="B160" s="1" t="s">
        <x:v>179</x:v>
      </x:c>
      <x:c r="C160" s="1" t="s">
        <x:v>179</x:v>
      </x:c>
      <x:c r="D160" s="1" t="s">
        <x:v>179</x:v>
      </x:c>
      <x:c r="E160" s="14"/>
      <x:c r="F160" s="12"/>
      <x:c r="G160" s="12"/>
      <x:c r="H160" s="12"/>
      <x:c r="I160" s="12"/>
      <x:c r="J160" s="12"/>
      <x:c r="K160" s="9"/>
      <x:c r="L160" s="12"/>
      <x:c r="M160" s="1"/>
    </x:row>
    <x:row r="161" spans="1:34" ht="28.5" customHeight="1">
      <x:c r="A161" s="8" t="s">
        <x:v>306</x:v>
      </x:c>
      <x:c r="B161" s="1" t="s">
        <x:v>404</x:v>
      </x:c>
      <x:c r="C161" s="1"/>
      <x:c r="D161" s="1" t="s">
        <x:v>179</x:v>
      </x:c>
      <x:c r="E161" s="1"/>
      <x:c r="F161" s="1"/>
      <x:c r="G161" s="1"/>
      <x:c r="H161" s="1"/>
      <x:c r="I161" s="1"/>
      <x:c r="J161" s="1"/>
      <x:c r="K161" s="1"/>
      <x:c r="L161" s="1"/>
      <x:c r="M161" s="1"/>
      <x:c r="N161" s="6"/>
      <x:c r="Q161" s="7"/>
      <x:c r="R161" s="11"/>
      <x:c r="S161" s="11"/>
      <x:c r="AH161" s="7"/>
    </x:row>
    <x:row r="162" spans="1:51" ht="28.5" customHeight="1">
      <x:c r="A162" s="1" t="s">
        <x:v>423</x:v>
      </x:c>
      <x:c r="B162" s="5" t="s">
        <x:v>179</x:v>
      </x:c>
      <x:c r="C162" s="1" t="s">
        <x:v>196</x:v>
      </x:c>
      <x:c r="D162" s="4">
        <x:v>63</x:v>
      </x:c>
      <x:c r="E162" s="10"/>
      <x:c r="F162" s="12"/>
      <x:c r="G162" s="10"/>
      <x:c r="H162" s="12"/>
      <x:c r="I162" s="10"/>
      <x:c r="J162" s="12"/>
      <x:c r="K162" s="10"/>
      <x:c r="L162" s="12"/>
      <x:c r="M162" s="5"/>
      <x:c r="N162" s="34"/>
      <x:c r="O162" s="7"/>
      <x:c r="P162" s="7"/>
      <x:c r="Q162" s="7"/>
      <x:c r="R162" s="11"/>
      <x:c r="S162" s="11"/>
      <x:c r="T162" s="7"/>
      <x:c r="U162" s="7"/>
      <x:c r="V162" s="7"/>
      <x:c r="W162" s="7"/>
      <x:c r="X162" s="11"/>
      <x:c r="Y162" s="11"/>
      <x:c r="Z162" s="11"/>
      <x:c r="AA162" s="11"/>
      <x:c r="AB162" s="11"/>
      <x:c r="AC162" s="11"/>
      <x:c r="AD162" s="11"/>
      <x:c r="AE162" s="11"/>
      <x:c r="AF162" s="11"/>
      <x:c r="AG162" s="11"/>
      <x:c r="AH162" s="11"/>
      <x:c r="AI162" s="11"/>
      <x:c r="AJ162" s="11"/>
      <x:c r="AK162" s="11"/>
      <x:c r="AL162" s="11"/>
      <x:c r="AM162" s="11"/>
      <x:c r="AN162" s="11"/>
      <x:c r="AO162" s="11"/>
      <x:c r="AP162" s="11"/>
      <x:c r="AQ162" s="11"/>
      <x:c r="AR162" s="11"/>
      <x:c r="AS162" s="11"/>
      <x:c r="AT162" s="11"/>
      <x:c r="AU162" s="7"/>
      <x:c r="AV162" s="11"/>
      <x:c r="AX162" s="13"/>
      <x:c r="AY162" s="33"/>
    </x:row>
    <x:row r="163" spans="1:51" ht="28.5" customHeight="1">
      <x:c r="A163" s="1" t="s">
        <x:v>144</x:v>
      </x:c>
      <x:c r="B163" s="5" t="s">
        <x:v>224</x:v>
      </x:c>
      <x:c r="C163" s="1" t="s">
        <x:v>196</x:v>
      </x:c>
      <x:c r="D163" s="4">
        <x:v>63</x:v>
      </x:c>
      <x:c r="E163" s="10"/>
      <x:c r="F163" s="12"/>
      <x:c r="G163" s="10"/>
      <x:c r="H163" s="12"/>
      <x:c r="I163" s="10"/>
      <x:c r="J163" s="12"/>
      <x:c r="K163" s="10"/>
      <x:c r="L163" s="12"/>
      <x:c r="M163" s="5"/>
      <x:c r="N163" s="34"/>
      <x:c r="O163" s="7"/>
      <x:c r="P163" s="7"/>
      <x:c r="Q163" s="7"/>
      <x:c r="R163" s="11"/>
      <x:c r="S163" s="11"/>
      <x:c r="T163" s="7"/>
      <x:c r="U163" s="7"/>
      <x:c r="V163" s="7"/>
      <x:c r="W163" s="7"/>
      <x:c r="X163" s="11"/>
      <x:c r="Y163" s="11"/>
      <x:c r="Z163" s="11"/>
      <x:c r="AA163" s="11"/>
      <x:c r="AB163" s="11"/>
      <x:c r="AC163" s="11"/>
      <x:c r="AD163" s="11"/>
      <x:c r="AE163" s="11"/>
      <x:c r="AF163" s="11"/>
      <x:c r="AG163" s="11"/>
      <x:c r="AH163" s="11"/>
      <x:c r="AI163" s="11"/>
      <x:c r="AJ163" s="11"/>
      <x:c r="AK163" s="11"/>
      <x:c r="AL163" s="11"/>
      <x:c r="AM163" s="11"/>
      <x:c r="AN163" s="11"/>
      <x:c r="AO163" s="11"/>
      <x:c r="AP163" s="11"/>
      <x:c r="AQ163" s="11"/>
      <x:c r="AR163" s="11"/>
      <x:c r="AS163" s="11"/>
      <x:c r="AT163" s="11"/>
      <x:c r="AU163" s="7"/>
      <x:c r="AV163" s="11"/>
      <x:c r="AX163" s="13"/>
      <x:c r="AY163" s="33"/>
    </x:row>
    <x:row r="164" spans="1:51" ht="28.5" customHeight="1">
      <x:c r="A164" s="1" t="s">
        <x:v>116</x:v>
      </x:c>
      <x:c r="B164" s="5" t="s">
        <x:v>179</x:v>
      </x:c>
      <x:c r="C164" s="1" t="s">
        <x:v>196</x:v>
      </x:c>
      <x:c r="D164" s="4">
        <x:v>12</x:v>
      </x:c>
      <x:c r="E164" s="10"/>
      <x:c r="F164" s="12"/>
      <x:c r="G164" s="10"/>
      <x:c r="H164" s="12"/>
      <x:c r="I164" s="10"/>
      <x:c r="J164" s="12"/>
      <x:c r="K164" s="10"/>
      <x:c r="L164" s="12"/>
      <x:c r="M164" s="5"/>
      <x:c r="N164" s="34"/>
      <x:c r="O164" s="7"/>
      <x:c r="P164" s="7"/>
      <x:c r="Q164" s="7"/>
      <x:c r="R164" s="11"/>
      <x:c r="S164" s="11"/>
      <x:c r="T164" s="7"/>
      <x:c r="U164" s="7"/>
      <x:c r="V164" s="7"/>
      <x:c r="W164" s="7"/>
      <x:c r="X164" s="11"/>
      <x:c r="Y164" s="11"/>
      <x:c r="Z164" s="11"/>
      <x:c r="AA164" s="11"/>
      <x:c r="AB164" s="11"/>
      <x:c r="AC164" s="11"/>
      <x:c r="AD164" s="11"/>
      <x:c r="AE164" s="11"/>
      <x:c r="AF164" s="11"/>
      <x:c r="AG164" s="11"/>
      <x:c r="AH164" s="11"/>
      <x:c r="AI164" s="11"/>
      <x:c r="AJ164" s="11"/>
      <x:c r="AK164" s="11"/>
      <x:c r="AL164" s="11"/>
      <x:c r="AM164" s="11"/>
      <x:c r="AN164" s="11"/>
      <x:c r="AO164" s="11"/>
      <x:c r="AP164" s="11"/>
      <x:c r="AQ164" s="11"/>
      <x:c r="AR164" s="11"/>
      <x:c r="AS164" s="11"/>
      <x:c r="AT164" s="11"/>
      <x:c r="AU164" s="7"/>
      <x:c r="AV164" s="11"/>
      <x:c r="AX164" s="13"/>
      <x:c r="AY164" s="33"/>
    </x:row>
    <x:row r="165" spans="1:51" ht="28.5" customHeight="1">
      <x:c r="A165" s="1" t="s">
        <x:v>43</x:v>
      </x:c>
      <x:c r="B165" s="5" t="s">
        <x:v>142</x:v>
      </x:c>
      <x:c r="C165" s="1" t="s">
        <x:v>196</x:v>
      </x:c>
      <x:c r="D165" s="4">
        <x:v>77</x:v>
      </x:c>
      <x:c r="E165" s="10"/>
      <x:c r="F165" s="12"/>
      <x:c r="G165" s="10"/>
      <x:c r="H165" s="12"/>
      <x:c r="I165" s="10"/>
      <x:c r="J165" s="12"/>
      <x:c r="K165" s="10"/>
      <x:c r="L165" s="12"/>
      <x:c r="M165" s="5"/>
      <x:c r="N165" s="34"/>
      <x:c r="O165" s="7"/>
      <x:c r="P165" s="7"/>
      <x:c r="Q165" s="7"/>
      <x:c r="R165" s="11"/>
      <x:c r="S165" s="11"/>
      <x:c r="T165" s="7"/>
      <x:c r="U165" s="7"/>
      <x:c r="V165" s="7"/>
      <x:c r="W165" s="7"/>
      <x:c r="X165" s="11"/>
      <x:c r="Y165" s="11"/>
      <x:c r="Z165" s="11"/>
      <x:c r="AA165" s="11"/>
      <x:c r="AB165" s="11"/>
      <x:c r="AC165" s="11"/>
      <x:c r="AD165" s="11"/>
      <x:c r="AE165" s="11"/>
      <x:c r="AF165" s="11"/>
      <x:c r="AG165" s="11"/>
      <x:c r="AH165" s="11"/>
      <x:c r="AI165" s="11"/>
      <x:c r="AJ165" s="11"/>
      <x:c r="AK165" s="11"/>
      <x:c r="AL165" s="11"/>
      <x:c r="AM165" s="11"/>
      <x:c r="AN165" s="11"/>
      <x:c r="AO165" s="11"/>
      <x:c r="AP165" s="11"/>
      <x:c r="AQ165" s="11"/>
      <x:c r="AR165" s="11"/>
      <x:c r="AS165" s="11"/>
      <x:c r="AT165" s="11"/>
      <x:c r="AU165" s="7"/>
      <x:c r="AV165" s="11"/>
      <x:c r="AX165" s="13"/>
      <x:c r="AY165" s="33"/>
    </x:row>
    <x:row r="166" spans="1:48" ht="28.5" customHeight="1">
      <x:c r="A166" s="1" t="s">
        <x:v>179</x:v>
      </x:c>
      <x:c r="B166" s="1" t="s">
        <x:v>179</x:v>
      </x:c>
      <x:c r="C166" s="1" t="s">
        <x:v>179</x:v>
      </x:c>
      <x:c r="D166" s="12">
        <x:v>0</x:v>
      </x:c>
      <x:c r="E166" s="10"/>
      <x:c r="F166" s="12"/>
      <x:c r="G166" s="10"/>
      <x:c r="H166" s="12"/>
      <x:c r="I166" s="10"/>
      <x:c r="J166" s="12"/>
      <x:c r="K166" s="10"/>
      <x:c r="L166" s="12"/>
      <x:c r="M166" s="1"/>
      <x:c r="N166" s="1"/>
      <x:c r="O166" s="1"/>
      <x:c r="P166" s="1"/>
      <x:c r="AU166" s="7"/>
      <x:c r="AV166" s="11"/>
    </x:row>
    <x:row r="167" spans="1:48" ht="28.5" customHeight="1">
      <x:c r="A167" s="1" t="s">
        <x:v>179</x:v>
      </x:c>
      <x:c r="B167" s="1" t="s">
        <x:v>179</x:v>
      </x:c>
      <x:c r="C167" s="1" t="s">
        <x:v>179</x:v>
      </x:c>
      <x:c r="D167" s="12">
        <x:v>0</x:v>
      </x:c>
      <x:c r="E167" s="10"/>
      <x:c r="F167" s="12"/>
      <x:c r="G167" s="10"/>
      <x:c r="H167" s="12"/>
      <x:c r="I167" s="10"/>
      <x:c r="J167" s="12"/>
      <x:c r="K167" s="10"/>
      <x:c r="L167" s="12"/>
      <x:c r="M167" s="1"/>
      <x:c r="N167" s="1"/>
      <x:c r="O167" s="1"/>
      <x:c r="P167" s="1"/>
      <x:c r="AU167" s="7"/>
      <x:c r="AV167" s="11"/>
    </x:row>
    <x:row r="168" spans="1:48" ht="28.5" customHeight="1">
      <x:c r="A168" s="1" t="s">
        <x:v>179</x:v>
      </x:c>
      <x:c r="B168" s="1" t="s">
        <x:v>179</x:v>
      </x:c>
      <x:c r="C168" s="1" t="s">
        <x:v>179</x:v>
      </x:c>
      <x:c r="D168" s="12">
        <x:v>0</x:v>
      </x:c>
      <x:c r="E168" s="10"/>
      <x:c r="F168" s="12"/>
      <x:c r="G168" s="10"/>
      <x:c r="H168" s="12"/>
      <x:c r="I168" s="10"/>
      <x:c r="J168" s="12"/>
      <x:c r="K168" s="10"/>
      <x:c r="L168" s="12"/>
      <x:c r="M168" s="1"/>
      <x:c r="N168" s="1"/>
      <x:c r="O168" s="1"/>
      <x:c r="P168" s="1"/>
      <x:c r="AU168" s="7"/>
      <x:c r="AV168" s="11"/>
    </x:row>
    <x:row r="169" spans="1:48" ht="28.5" customHeight="1">
      <x:c r="A169" s="1" t="s">
        <x:v>179</x:v>
      </x:c>
      <x:c r="B169" s="1" t="s">
        <x:v>179</x:v>
      </x:c>
      <x:c r="C169" s="1" t="s">
        <x:v>179</x:v>
      </x:c>
      <x:c r="D169" s="12">
        <x:v>0</x:v>
      </x:c>
      <x:c r="E169" s="10"/>
      <x:c r="F169" s="12"/>
      <x:c r="G169" s="10"/>
      <x:c r="H169" s="12"/>
      <x:c r="I169" s="10"/>
      <x:c r="J169" s="12"/>
      <x:c r="K169" s="10"/>
      <x:c r="L169" s="12"/>
      <x:c r="M169" s="1"/>
      <x:c r="N169" s="1"/>
      <x:c r="O169" s="1"/>
      <x:c r="P169" s="1"/>
      <x:c r="AU169" s="7"/>
      <x:c r="AV169" s="11"/>
    </x:row>
    <x:row r="170" spans="1:48" ht="28.5" customHeight="1">
      <x:c r="A170" s="1" t="s">
        <x:v>179</x:v>
      </x:c>
      <x:c r="B170" s="1" t="s">
        <x:v>179</x:v>
      </x:c>
      <x:c r="C170" s="1" t="s">
        <x:v>179</x:v>
      </x:c>
      <x:c r="D170" s="12">
        <x:v>0</x:v>
      </x:c>
      <x:c r="E170" s="10"/>
      <x:c r="F170" s="12"/>
      <x:c r="G170" s="10"/>
      <x:c r="H170" s="12"/>
      <x:c r="I170" s="10"/>
      <x:c r="J170" s="12"/>
      <x:c r="K170" s="10"/>
      <x:c r="L170" s="12"/>
      <x:c r="M170" s="1"/>
      <x:c r="N170" s="1"/>
      <x:c r="O170" s="1"/>
      <x:c r="P170" s="1"/>
      <x:c r="AU170" s="7"/>
      <x:c r="AV170" s="11"/>
    </x:row>
    <x:row r="171" spans="1:48" ht="28.5" customHeight="1">
      <x:c r="A171" s="1" t="s">
        <x:v>179</x:v>
      </x:c>
      <x:c r="B171" s="1" t="s">
        <x:v>179</x:v>
      </x:c>
      <x:c r="C171" s="1" t="s">
        <x:v>179</x:v>
      </x:c>
      <x:c r="D171" s="12">
        <x:v>0</x:v>
      </x:c>
      <x:c r="E171" s="10"/>
      <x:c r="F171" s="12"/>
      <x:c r="G171" s="10"/>
      <x:c r="H171" s="12"/>
      <x:c r="I171" s="10"/>
      <x:c r="J171" s="12"/>
      <x:c r="K171" s="10"/>
      <x:c r="L171" s="12"/>
      <x:c r="M171" s="1"/>
      <x:c r="N171" s="1"/>
      <x:c r="O171" s="1"/>
      <x:c r="P171" s="1"/>
      <x:c r="AU171" s="7"/>
      <x:c r="AV171" s="11"/>
    </x:row>
    <x:row r="172" spans="1:48" ht="28.5" customHeight="1">
      <x:c r="A172" s="1" t="s">
        <x:v>179</x:v>
      </x:c>
      <x:c r="B172" s="1" t="s">
        <x:v>179</x:v>
      </x:c>
      <x:c r="C172" s="1" t="s">
        <x:v>179</x:v>
      </x:c>
      <x:c r="D172" s="12">
        <x:v>0</x:v>
      </x:c>
      <x:c r="E172" s="10"/>
      <x:c r="F172" s="12"/>
      <x:c r="G172" s="10"/>
      <x:c r="H172" s="12"/>
      <x:c r="I172" s="10"/>
      <x:c r="J172" s="12"/>
      <x:c r="K172" s="10"/>
      <x:c r="L172" s="12"/>
      <x:c r="M172" s="1"/>
      <x:c r="N172" s="1"/>
      <x:c r="O172" s="1"/>
      <x:c r="P172" s="1"/>
      <x:c r="AU172" s="7"/>
      <x:c r="AV172" s="11"/>
    </x:row>
    <x:row r="173" spans="1:48" ht="28.5" customHeight="1">
      <x:c r="A173" s="1" t="s">
        <x:v>179</x:v>
      </x:c>
      <x:c r="B173" s="1" t="s">
        <x:v>179</x:v>
      </x:c>
      <x:c r="C173" s="1" t="s">
        <x:v>179</x:v>
      </x:c>
      <x:c r="D173" s="12">
        <x:v>0</x:v>
      </x:c>
      <x:c r="E173" s="10"/>
      <x:c r="F173" s="12"/>
      <x:c r="G173" s="10"/>
      <x:c r="H173" s="12"/>
      <x:c r="I173" s="10"/>
      <x:c r="J173" s="12"/>
      <x:c r="K173" s="10"/>
      <x:c r="L173" s="12"/>
      <x:c r="M173" s="1"/>
      <x:c r="N173" s="1"/>
      <x:c r="O173" s="1"/>
      <x:c r="P173" s="1"/>
      <x:c r="AU173" s="7"/>
      <x:c r="AV173" s="11"/>
    </x:row>
    <x:row r="174" spans="1:48" ht="28.5" customHeight="1">
      <x:c r="A174" s="1" t="s">
        <x:v>179</x:v>
      </x:c>
      <x:c r="B174" s="1" t="s">
        <x:v>179</x:v>
      </x:c>
      <x:c r="C174" s="1" t="s">
        <x:v>179</x:v>
      </x:c>
      <x:c r="D174" s="12">
        <x:v>0</x:v>
      </x:c>
      <x:c r="E174" s="10"/>
      <x:c r="F174" s="12"/>
      <x:c r="G174" s="10"/>
      <x:c r="H174" s="12"/>
      <x:c r="I174" s="10"/>
      <x:c r="J174" s="12"/>
      <x:c r="K174" s="10"/>
      <x:c r="L174" s="12"/>
      <x:c r="M174" s="1"/>
      <x:c r="N174" s="1"/>
      <x:c r="O174" s="1"/>
      <x:c r="P174" s="1"/>
      <x:c r="AU174" s="7"/>
      <x:c r="AV174" s="11"/>
    </x:row>
    <x:row r="175" spans="1:48" ht="28.5" customHeight="1">
      <x:c r="A175" s="1" t="s">
        <x:v>179</x:v>
      </x:c>
      <x:c r="B175" s="1" t="s">
        <x:v>179</x:v>
      </x:c>
      <x:c r="C175" s="1" t="s">
        <x:v>179</x:v>
      </x:c>
      <x:c r="D175" s="12">
        <x:v>0</x:v>
      </x:c>
      <x:c r="E175" s="10"/>
      <x:c r="F175" s="12"/>
      <x:c r="G175" s="10"/>
      <x:c r="H175" s="12"/>
      <x:c r="I175" s="10"/>
      <x:c r="J175" s="12"/>
      <x:c r="K175" s="10"/>
      <x:c r="L175" s="12"/>
      <x:c r="M175" s="1"/>
      <x:c r="N175" s="1"/>
      <x:c r="O175" s="1"/>
      <x:c r="P175" s="1"/>
      <x:c r="AU175" s="7"/>
      <x:c r="AV175" s="11"/>
    </x:row>
    <x:row r="176" spans="1:48" ht="28.5" customHeight="1">
      <x:c r="A176" s="1" t="s">
        <x:v>179</x:v>
      </x:c>
      <x:c r="B176" s="1" t="s">
        <x:v>179</x:v>
      </x:c>
      <x:c r="C176" s="1" t="s">
        <x:v>179</x:v>
      </x:c>
      <x:c r="D176" s="12">
        <x:v>0</x:v>
      </x:c>
      <x:c r="E176" s="10"/>
      <x:c r="F176" s="12"/>
      <x:c r="G176" s="10"/>
      <x:c r="H176" s="12"/>
      <x:c r="I176" s="10"/>
      <x:c r="J176" s="12"/>
      <x:c r="K176" s="10"/>
      <x:c r="L176" s="12"/>
      <x:c r="M176" s="1"/>
      <x:c r="N176" s="1"/>
      <x:c r="O176" s="1"/>
      <x:c r="P176" s="1"/>
      <x:c r="AU176" s="7"/>
      <x:c r="AV176" s="11"/>
    </x:row>
    <x:row r="177" spans="1:48" ht="28.5" customHeight="1">
      <x:c r="A177" s="1" t="s">
        <x:v>179</x:v>
      </x:c>
      <x:c r="B177" s="1" t="s">
        <x:v>179</x:v>
      </x:c>
      <x:c r="C177" s="1" t="s">
        <x:v>179</x:v>
      </x:c>
      <x:c r="D177" s="12">
        <x:v>0</x:v>
      </x:c>
      <x:c r="E177" s="10"/>
      <x:c r="F177" s="12"/>
      <x:c r="G177" s="10"/>
      <x:c r="H177" s="12"/>
      <x:c r="I177" s="10"/>
      <x:c r="J177" s="12"/>
      <x:c r="K177" s="10"/>
      <x:c r="L177" s="12"/>
      <x:c r="M177" s="1"/>
      <x:c r="N177" s="1"/>
      <x:c r="O177" s="1"/>
      <x:c r="P177" s="1"/>
      <x:c r="AU177" s="7"/>
      <x:c r="AV177" s="11"/>
    </x:row>
    <x:row r="178" spans="1:48" ht="28.5" customHeight="1">
      <x:c r="A178" s="1" t="s">
        <x:v>179</x:v>
      </x:c>
      <x:c r="B178" s="1" t="s">
        <x:v>179</x:v>
      </x:c>
      <x:c r="C178" s="1" t="s">
        <x:v>179</x:v>
      </x:c>
      <x:c r="D178" s="12">
        <x:v>0</x:v>
      </x:c>
      <x:c r="E178" s="10"/>
      <x:c r="F178" s="12"/>
      <x:c r="G178" s="10"/>
      <x:c r="H178" s="12"/>
      <x:c r="I178" s="10"/>
      <x:c r="J178" s="12"/>
      <x:c r="K178" s="10"/>
      <x:c r="L178" s="12"/>
      <x:c r="M178" s="1"/>
      <x:c r="N178" s="1"/>
      <x:c r="O178" s="1"/>
      <x:c r="P178" s="1"/>
      <x:c r="AU178" s="7"/>
      <x:c r="AV178" s="11"/>
    </x:row>
    <x:row r="179" spans="1:48" ht="28.5" customHeight="1">
      <x:c r="A179" s="1" t="s">
        <x:v>179</x:v>
      </x:c>
      <x:c r="B179" s="1" t="s">
        <x:v>179</x:v>
      </x:c>
      <x:c r="C179" s="1" t="s">
        <x:v>179</x:v>
      </x:c>
      <x:c r="D179" s="12">
        <x:v>0</x:v>
      </x:c>
      <x:c r="E179" s="10"/>
      <x:c r="F179" s="12"/>
      <x:c r="G179" s="10"/>
      <x:c r="H179" s="12"/>
      <x:c r="I179" s="10"/>
      <x:c r="J179" s="12"/>
      <x:c r="K179" s="10"/>
      <x:c r="L179" s="12"/>
      <x:c r="M179" s="1"/>
      <x:c r="N179" s="1"/>
      <x:c r="O179" s="1"/>
      <x:c r="P179" s="1"/>
      <x:c r="AU179" s="7"/>
      <x:c r="AV179" s="11"/>
    </x:row>
    <x:row r="180" spans="1:48" ht="28.5" customHeight="1">
      <x:c r="A180" s="1" t="s">
        <x:v>179</x:v>
      </x:c>
      <x:c r="B180" s="1" t="s">
        <x:v>179</x:v>
      </x:c>
      <x:c r="C180" s="1" t="s">
        <x:v>179</x:v>
      </x:c>
      <x:c r="D180" s="12">
        <x:v>0</x:v>
      </x:c>
      <x:c r="E180" s="10"/>
      <x:c r="F180" s="12"/>
      <x:c r="G180" s="10"/>
      <x:c r="H180" s="12"/>
      <x:c r="I180" s="10"/>
      <x:c r="J180" s="12"/>
      <x:c r="K180" s="10"/>
      <x:c r="L180" s="12"/>
      <x:c r="M180" s="1"/>
      <x:c r="N180" s="1"/>
      <x:c r="O180" s="1"/>
      <x:c r="P180" s="1"/>
      <x:c r="AU180" s="7"/>
      <x:c r="AV180" s="11"/>
    </x:row>
    <x:row r="181" spans="1:48" ht="28.5" customHeight="1">
      <x:c r="A181" s="1" t="s">
        <x:v>179</x:v>
      </x:c>
      <x:c r="B181" s="1" t="s">
        <x:v>179</x:v>
      </x:c>
      <x:c r="C181" s="1" t="s">
        <x:v>179</x:v>
      </x:c>
      <x:c r="D181" s="12">
        <x:v>0</x:v>
      </x:c>
      <x:c r="E181" s="10"/>
      <x:c r="F181" s="12"/>
      <x:c r="G181" s="10"/>
      <x:c r="H181" s="12"/>
      <x:c r="I181" s="10"/>
      <x:c r="J181" s="12"/>
      <x:c r="K181" s="10"/>
      <x:c r="L181" s="12"/>
      <x:c r="M181" s="1"/>
      <x:c r="N181" s="1"/>
      <x:c r="O181" s="1"/>
      <x:c r="P181" s="1"/>
      <x:c r="AU181" s="7"/>
      <x:c r="AV181" s="11"/>
    </x:row>
    <x:row r="182" spans="1:48" ht="28.5" customHeight="1">
      <x:c r="A182" s="1" t="s">
        <x:v>179</x:v>
      </x:c>
      <x:c r="B182" s="1" t="s">
        <x:v>179</x:v>
      </x:c>
      <x:c r="C182" s="1" t="s">
        <x:v>179</x:v>
      </x:c>
      <x:c r="D182" s="12">
        <x:v>0</x:v>
      </x:c>
      <x:c r="E182" s="10"/>
      <x:c r="F182" s="12"/>
      <x:c r="G182" s="10"/>
      <x:c r="H182" s="12"/>
      <x:c r="I182" s="10"/>
      <x:c r="J182" s="12"/>
      <x:c r="K182" s="10"/>
      <x:c r="L182" s="12"/>
      <x:c r="M182" s="1"/>
      <x:c r="N182" s="1"/>
      <x:c r="O182" s="1"/>
      <x:c r="P182" s="1"/>
      <x:c r="AU182" s="7"/>
      <x:c r="AV182" s="11"/>
    </x:row>
    <x:row r="183" spans="1:48" ht="28.5" customHeight="1">
      <x:c r="A183" s="1" t="s">
        <x:v>179</x:v>
      </x:c>
      <x:c r="B183" s="1" t="s">
        <x:v>179</x:v>
      </x:c>
      <x:c r="C183" s="1" t="s">
        <x:v>179</x:v>
      </x:c>
      <x:c r="D183" s="12">
        <x:v>0</x:v>
      </x:c>
      <x:c r="E183" s="10"/>
      <x:c r="F183" s="12"/>
      <x:c r="G183" s="10"/>
      <x:c r="H183" s="12"/>
      <x:c r="I183" s="10"/>
      <x:c r="J183" s="12"/>
      <x:c r="K183" s="10"/>
      <x:c r="L183" s="12"/>
      <x:c r="M183" s="1"/>
      <x:c r="N183" s="1"/>
      <x:c r="O183" s="1"/>
      <x:c r="P183" s="1"/>
      <x:c r="AU183" s="7"/>
      <x:c r="AV183" s="11"/>
    </x:row>
    <x:row r="184" spans="1:48" ht="28.5" customHeight="1">
      <x:c r="A184" s="1" t="s">
        <x:v>179</x:v>
      </x:c>
      <x:c r="B184" s="1" t="s">
        <x:v>179</x:v>
      </x:c>
      <x:c r="C184" s="1" t="s">
        <x:v>179</x:v>
      </x:c>
      <x:c r="D184" s="12">
        <x:v>0</x:v>
      </x:c>
      <x:c r="E184" s="10"/>
      <x:c r="F184" s="12"/>
      <x:c r="G184" s="10"/>
      <x:c r="H184" s="12"/>
      <x:c r="I184" s="10"/>
      <x:c r="J184" s="12"/>
      <x:c r="K184" s="10"/>
      <x:c r="L184" s="12"/>
      <x:c r="M184" s="1"/>
      <x:c r="N184" s="1"/>
      <x:c r="O184" s="1"/>
      <x:c r="P184" s="1"/>
      <x:c r="AU184" s="7"/>
      <x:c r="AV184" s="11"/>
    </x:row>
    <x:row r="185" spans="1:48" ht="28.5" customHeight="1">
      <x:c r="A185" s="1" t="s">
        <x:v>179</x:v>
      </x:c>
      <x:c r="B185" s="1" t="s">
        <x:v>179</x:v>
      </x:c>
      <x:c r="C185" s="1" t="s">
        <x:v>179</x:v>
      </x:c>
      <x:c r="D185" s="12">
        <x:v>0</x:v>
      </x:c>
      <x:c r="E185" s="10"/>
      <x:c r="F185" s="12"/>
      <x:c r="G185" s="10"/>
      <x:c r="H185" s="12"/>
      <x:c r="I185" s="10"/>
      <x:c r="J185" s="12"/>
      <x:c r="K185" s="10"/>
      <x:c r="L185" s="12"/>
      <x:c r="M185" s="1"/>
      <x:c r="N185" s="1"/>
      <x:c r="O185" s="1"/>
      <x:c r="P185" s="1"/>
      <x:c r="AU185" s="7"/>
      <x:c r="AV185" s="11"/>
    </x:row>
    <x:row r="186" spans="1:13" ht="28.5" customHeight="1">
      <x:c r="A186" s="1" t="s">
        <x:v>257</x:v>
      </x:c>
      <x:c r="B186" s="1" t="s">
        <x:v>179</x:v>
      </x:c>
      <x:c r="C186" s="1" t="s">
        <x:v>179</x:v>
      </x:c>
      <x:c r="D186" s="1" t="s">
        <x:v>179</x:v>
      </x:c>
      <x:c r="E186" s="14"/>
      <x:c r="F186" s="12"/>
      <x:c r="G186" s="12"/>
      <x:c r="H186" s="12"/>
      <x:c r="I186" s="12"/>
      <x:c r="J186" s="12"/>
      <x:c r="K186" s="9"/>
      <x:c r="L186" s="12"/>
      <x:c r="M186" s="1"/>
    </x:row>
    <x:row r="187" spans="1:34" ht="28.5" customHeight="1">
      <x:c r="A187" s="8" t="s">
        <x:v>351</x:v>
      </x:c>
      <x:c r="B187" s="1" t="s">
        <x:v>404</x:v>
      </x:c>
      <x:c r="C187" s="1"/>
      <x:c r="D187" s="1" t="s">
        <x:v>179</x:v>
      </x:c>
      <x:c r="E187" s="1"/>
      <x:c r="F187" s="1"/>
      <x:c r="G187" s="1"/>
      <x:c r="H187" s="1"/>
      <x:c r="I187" s="1"/>
      <x:c r="J187" s="1"/>
      <x:c r="K187" s="1"/>
      <x:c r="L187" s="1"/>
      <x:c r="M187" s="1"/>
      <x:c r="N187" s="6"/>
      <x:c r="Q187" s="7"/>
      <x:c r="R187" s="11"/>
      <x:c r="S187" s="11"/>
      <x:c r="AH187" s="7"/>
    </x:row>
    <x:row r="188" spans="1:51" ht="28.5" customHeight="1">
      <x:c r="A188" s="1" t="s">
        <x:v>145</x:v>
      </x:c>
      <x:c r="B188" s="5" t="s">
        <x:v>276</x:v>
      </x:c>
      <x:c r="C188" s="1" t="s">
        <x:v>195</x:v>
      </x:c>
      <x:c r="D188" s="4">
        <x:v>10</x:v>
      </x:c>
      <x:c r="E188" s="10"/>
      <x:c r="F188" s="12"/>
      <x:c r="G188" s="10"/>
      <x:c r="H188" s="12"/>
      <x:c r="I188" s="10"/>
      <x:c r="J188" s="12"/>
      <x:c r="K188" s="10"/>
      <x:c r="L188" s="12"/>
      <x:c r="M188" s="5"/>
      <x:c r="N188" s="34"/>
      <x:c r="O188" s="7"/>
      <x:c r="P188" s="7"/>
      <x:c r="Q188" s="7"/>
      <x:c r="R188" s="11"/>
      <x:c r="S188" s="11"/>
      <x:c r="T188" s="7"/>
      <x:c r="U188" s="7"/>
      <x:c r="V188" s="7"/>
      <x:c r="W188" s="7"/>
      <x:c r="X188" s="11"/>
      <x:c r="Y188" s="11"/>
      <x:c r="Z188" s="11"/>
      <x:c r="AA188" s="11"/>
      <x:c r="AB188" s="11"/>
      <x:c r="AC188" s="11"/>
      <x:c r="AD188" s="11"/>
      <x:c r="AE188" s="11"/>
      <x:c r="AF188" s="11"/>
      <x:c r="AG188" s="11"/>
      <x:c r="AH188" s="11"/>
      <x:c r="AI188" s="11"/>
      <x:c r="AJ188" s="11"/>
      <x:c r="AK188" s="11"/>
      <x:c r="AL188" s="11"/>
      <x:c r="AM188" s="11"/>
      <x:c r="AN188" s="11"/>
      <x:c r="AO188" s="11"/>
      <x:c r="AP188" s="11"/>
      <x:c r="AQ188" s="11"/>
      <x:c r="AR188" s="11"/>
      <x:c r="AS188" s="11"/>
      <x:c r="AT188" s="11"/>
      <x:c r="AU188" s="7"/>
      <x:c r="AV188" s="11"/>
      <x:c r="AX188" s="13"/>
      <x:c r="AY188" s="33"/>
    </x:row>
    <x:row r="189" spans="1:51" ht="28.5" customHeight="1">
      <x:c r="A189" s="1" t="s">
        <x:v>261</x:v>
      </x:c>
      <x:c r="B189" s="5" t="s">
        <x:v>31</x:v>
      </x:c>
      <x:c r="C189" s="1" t="s">
        <x:v>195</x:v>
      </x:c>
      <x:c r="D189" s="4">
        <x:v>10</x:v>
      </x:c>
      <x:c r="E189" s="10"/>
      <x:c r="F189" s="12"/>
      <x:c r="G189" s="10"/>
      <x:c r="H189" s="12"/>
      <x:c r="I189" s="10"/>
      <x:c r="J189" s="12"/>
      <x:c r="K189" s="10"/>
      <x:c r="L189" s="12"/>
      <x:c r="M189" s="5"/>
      <x:c r="N189" s="34"/>
      <x:c r="O189" s="7"/>
      <x:c r="P189" s="7"/>
      <x:c r="Q189" s="7"/>
      <x:c r="R189" s="11"/>
      <x:c r="S189" s="11"/>
      <x:c r="T189" s="7"/>
      <x:c r="U189" s="7"/>
      <x:c r="V189" s="7"/>
      <x:c r="W189" s="7"/>
      <x:c r="X189" s="11"/>
      <x:c r="Y189" s="11"/>
      <x:c r="Z189" s="11"/>
      <x:c r="AA189" s="11"/>
      <x:c r="AB189" s="11"/>
      <x:c r="AC189" s="11"/>
      <x:c r="AD189" s="11"/>
      <x:c r="AE189" s="11"/>
      <x:c r="AF189" s="11"/>
      <x:c r="AG189" s="11"/>
      <x:c r="AH189" s="11"/>
      <x:c r="AI189" s="11"/>
      <x:c r="AJ189" s="11"/>
      <x:c r="AK189" s="11"/>
      <x:c r="AL189" s="11"/>
      <x:c r="AM189" s="11"/>
      <x:c r="AN189" s="11"/>
      <x:c r="AO189" s="11"/>
      <x:c r="AP189" s="11"/>
      <x:c r="AQ189" s="11"/>
      <x:c r="AR189" s="11"/>
      <x:c r="AS189" s="11"/>
      <x:c r="AT189" s="11"/>
      <x:c r="AU189" s="7"/>
      <x:c r="AV189" s="11"/>
      <x:c r="AX189" s="13"/>
      <x:c r="AY189" s="33"/>
    </x:row>
    <x:row r="190" spans="1:48" ht="28.5" customHeight="1">
      <x:c r="A190" s="1" t="s">
        <x:v>179</x:v>
      </x:c>
      <x:c r="B190" s="1" t="s">
        <x:v>179</x:v>
      </x:c>
      <x:c r="C190" s="1" t="s">
        <x:v>179</x:v>
      </x:c>
      <x:c r="D190" s="12">
        <x:v>0</x:v>
      </x:c>
      <x:c r="E190" s="10"/>
      <x:c r="F190" s="12"/>
      <x:c r="G190" s="10"/>
      <x:c r="H190" s="12"/>
      <x:c r="I190" s="10"/>
      <x:c r="J190" s="12"/>
      <x:c r="K190" s="10"/>
      <x:c r="L190" s="12"/>
      <x:c r="M190" s="1"/>
      <x:c r="N190" s="1"/>
      <x:c r="O190" s="1"/>
      <x:c r="P190" s="1"/>
      <x:c r="AU190" s="7"/>
      <x:c r="AV190" s="11"/>
    </x:row>
    <x:row r="191" spans="1:48" ht="28.5" customHeight="1">
      <x:c r="A191" s="1" t="s">
        <x:v>179</x:v>
      </x:c>
      <x:c r="B191" s="1" t="s">
        <x:v>179</x:v>
      </x:c>
      <x:c r="C191" s="1" t="s">
        <x:v>179</x:v>
      </x:c>
      <x:c r="D191" s="12">
        <x:v>0</x:v>
      </x:c>
      <x:c r="E191" s="10"/>
      <x:c r="F191" s="12"/>
      <x:c r="G191" s="10"/>
      <x:c r="H191" s="12"/>
      <x:c r="I191" s="10"/>
      <x:c r="J191" s="12"/>
      <x:c r="K191" s="10"/>
      <x:c r="L191" s="12"/>
      <x:c r="M191" s="1"/>
      <x:c r="N191" s="1"/>
      <x:c r="O191" s="1"/>
      <x:c r="P191" s="1"/>
      <x:c r="AU191" s="7"/>
      <x:c r="AV191" s="11"/>
    </x:row>
    <x:row r="192" spans="1:48" ht="28.5" customHeight="1">
      <x:c r="A192" s="1" t="s">
        <x:v>179</x:v>
      </x:c>
      <x:c r="B192" s="1" t="s">
        <x:v>179</x:v>
      </x:c>
      <x:c r="C192" s="1" t="s">
        <x:v>179</x:v>
      </x:c>
      <x:c r="D192" s="12">
        <x:v>0</x:v>
      </x:c>
      <x:c r="E192" s="10"/>
      <x:c r="F192" s="12"/>
      <x:c r="G192" s="10"/>
      <x:c r="H192" s="12"/>
      <x:c r="I192" s="10"/>
      <x:c r="J192" s="12"/>
      <x:c r="K192" s="10"/>
      <x:c r="L192" s="12"/>
      <x:c r="M192" s="1"/>
      <x:c r="N192" s="1"/>
      <x:c r="O192" s="1"/>
      <x:c r="P192" s="1"/>
      <x:c r="AU192" s="7"/>
      <x:c r="AV192" s="11"/>
    </x:row>
    <x:row r="193" spans="1:48" ht="28.5" customHeight="1">
      <x:c r="A193" s="1" t="s">
        <x:v>179</x:v>
      </x:c>
      <x:c r="B193" s="1" t="s">
        <x:v>179</x:v>
      </x:c>
      <x:c r="C193" s="1" t="s">
        <x:v>179</x:v>
      </x:c>
      <x:c r="D193" s="12">
        <x:v>0</x:v>
      </x:c>
      <x:c r="E193" s="10"/>
      <x:c r="F193" s="12"/>
      <x:c r="G193" s="10"/>
      <x:c r="H193" s="12"/>
      <x:c r="I193" s="10"/>
      <x:c r="J193" s="12"/>
      <x:c r="K193" s="10"/>
      <x:c r="L193" s="12"/>
      <x:c r="M193" s="1"/>
      <x:c r="N193" s="1"/>
      <x:c r="O193" s="1"/>
      <x:c r="P193" s="1"/>
      <x:c r="AU193" s="7"/>
      <x:c r="AV193" s="11"/>
    </x:row>
    <x:row r="194" spans="1:48" ht="28.5" customHeight="1">
      <x:c r="A194" s="1" t="s">
        <x:v>179</x:v>
      </x:c>
      <x:c r="B194" s="1" t="s">
        <x:v>179</x:v>
      </x:c>
      <x:c r="C194" s="1" t="s">
        <x:v>179</x:v>
      </x:c>
      <x:c r="D194" s="12">
        <x:v>0</x:v>
      </x:c>
      <x:c r="E194" s="10"/>
      <x:c r="F194" s="12"/>
      <x:c r="G194" s="10"/>
      <x:c r="H194" s="12"/>
      <x:c r="I194" s="10"/>
      <x:c r="J194" s="12"/>
      <x:c r="K194" s="10"/>
      <x:c r="L194" s="12"/>
      <x:c r="M194" s="1"/>
      <x:c r="N194" s="1"/>
      <x:c r="O194" s="1"/>
      <x:c r="P194" s="1"/>
      <x:c r="AU194" s="7"/>
      <x:c r="AV194" s="11"/>
    </x:row>
    <x:row r="195" spans="1:48" ht="28.5" customHeight="1">
      <x:c r="A195" s="1" t="s">
        <x:v>179</x:v>
      </x:c>
      <x:c r="B195" s="1" t="s">
        <x:v>179</x:v>
      </x:c>
      <x:c r="C195" s="1" t="s">
        <x:v>179</x:v>
      </x:c>
      <x:c r="D195" s="12">
        <x:v>0</x:v>
      </x:c>
      <x:c r="E195" s="10"/>
      <x:c r="F195" s="12"/>
      <x:c r="G195" s="10"/>
      <x:c r="H195" s="12"/>
      <x:c r="I195" s="10"/>
      <x:c r="J195" s="12"/>
      <x:c r="K195" s="10"/>
      <x:c r="L195" s="12"/>
      <x:c r="M195" s="1"/>
      <x:c r="N195" s="1"/>
      <x:c r="O195" s="1"/>
      <x:c r="P195" s="1"/>
      <x:c r="AU195" s="7"/>
      <x:c r="AV195" s="11"/>
    </x:row>
    <x:row r="196" spans="1:48" ht="28.5" customHeight="1">
      <x:c r="A196" s="1" t="s">
        <x:v>179</x:v>
      </x:c>
      <x:c r="B196" s="1" t="s">
        <x:v>179</x:v>
      </x:c>
      <x:c r="C196" s="1" t="s">
        <x:v>179</x:v>
      </x:c>
      <x:c r="D196" s="12">
        <x:v>0</x:v>
      </x:c>
      <x:c r="E196" s="10"/>
      <x:c r="F196" s="12"/>
      <x:c r="G196" s="10"/>
      <x:c r="H196" s="12"/>
      <x:c r="I196" s="10"/>
      <x:c r="J196" s="12"/>
      <x:c r="K196" s="10"/>
      <x:c r="L196" s="12"/>
      <x:c r="M196" s="1"/>
      <x:c r="N196" s="1"/>
      <x:c r="O196" s="1"/>
      <x:c r="P196" s="1"/>
      <x:c r="AU196" s="7"/>
      <x:c r="AV196" s="11"/>
    </x:row>
    <x:row r="197" spans="1:48" ht="28.5" customHeight="1">
      <x:c r="A197" s="1" t="s">
        <x:v>179</x:v>
      </x:c>
      <x:c r="B197" s="1" t="s">
        <x:v>179</x:v>
      </x:c>
      <x:c r="C197" s="1" t="s">
        <x:v>179</x:v>
      </x:c>
      <x:c r="D197" s="12">
        <x:v>0</x:v>
      </x:c>
      <x:c r="E197" s="10"/>
      <x:c r="F197" s="12"/>
      <x:c r="G197" s="10"/>
      <x:c r="H197" s="12"/>
      <x:c r="I197" s="10"/>
      <x:c r="J197" s="12"/>
      <x:c r="K197" s="10"/>
      <x:c r="L197" s="12"/>
      <x:c r="M197" s="1"/>
      <x:c r="N197" s="1"/>
      <x:c r="O197" s="1"/>
      <x:c r="P197" s="1"/>
      <x:c r="AU197" s="7"/>
      <x:c r="AV197" s="11"/>
    </x:row>
    <x:row r="198" spans="1:48" ht="28.5" customHeight="1">
      <x:c r="A198" s="1" t="s">
        <x:v>179</x:v>
      </x:c>
      <x:c r="B198" s="1" t="s">
        <x:v>179</x:v>
      </x:c>
      <x:c r="C198" s="1" t="s">
        <x:v>179</x:v>
      </x:c>
      <x:c r="D198" s="12">
        <x:v>0</x:v>
      </x:c>
      <x:c r="E198" s="10"/>
      <x:c r="F198" s="12"/>
      <x:c r="G198" s="10"/>
      <x:c r="H198" s="12"/>
      <x:c r="I198" s="10"/>
      <x:c r="J198" s="12"/>
      <x:c r="K198" s="10"/>
      <x:c r="L198" s="12"/>
      <x:c r="M198" s="1"/>
      <x:c r="N198" s="1"/>
      <x:c r="O198" s="1"/>
      <x:c r="P198" s="1"/>
      <x:c r="AU198" s="7"/>
      <x:c r="AV198" s="11"/>
    </x:row>
    <x:row r="199" spans="1:48" ht="28.5" customHeight="1">
      <x:c r="A199" s="1" t="s">
        <x:v>179</x:v>
      </x:c>
      <x:c r="B199" s="1" t="s">
        <x:v>179</x:v>
      </x:c>
      <x:c r="C199" s="1" t="s">
        <x:v>179</x:v>
      </x:c>
      <x:c r="D199" s="12">
        <x:v>0</x:v>
      </x:c>
      <x:c r="E199" s="10"/>
      <x:c r="F199" s="12"/>
      <x:c r="G199" s="10"/>
      <x:c r="H199" s="12"/>
      <x:c r="I199" s="10"/>
      <x:c r="J199" s="12"/>
      <x:c r="K199" s="10"/>
      <x:c r="L199" s="12"/>
      <x:c r="M199" s="1"/>
      <x:c r="N199" s="1"/>
      <x:c r="O199" s="1"/>
      <x:c r="P199" s="1"/>
      <x:c r="AU199" s="7"/>
      <x:c r="AV199" s="11"/>
    </x:row>
    <x:row r="200" spans="1:48" ht="28.5" customHeight="1">
      <x:c r="A200" s="1" t="s">
        <x:v>179</x:v>
      </x:c>
      <x:c r="B200" s="1" t="s">
        <x:v>179</x:v>
      </x:c>
      <x:c r="C200" s="1" t="s">
        <x:v>179</x:v>
      </x:c>
      <x:c r="D200" s="12">
        <x:v>0</x:v>
      </x:c>
      <x:c r="E200" s="10"/>
      <x:c r="F200" s="12"/>
      <x:c r="G200" s="10"/>
      <x:c r="H200" s="12"/>
      <x:c r="I200" s="10"/>
      <x:c r="J200" s="12"/>
      <x:c r="K200" s="10"/>
      <x:c r="L200" s="12"/>
      <x:c r="M200" s="1"/>
      <x:c r="N200" s="1"/>
      <x:c r="O200" s="1"/>
      <x:c r="P200" s="1"/>
      <x:c r="AU200" s="7"/>
      <x:c r="AV200" s="11"/>
    </x:row>
    <x:row r="201" spans="1:48" ht="28.5" customHeight="1">
      <x:c r="A201" s="1" t="s">
        <x:v>179</x:v>
      </x:c>
      <x:c r="B201" s="1" t="s">
        <x:v>179</x:v>
      </x:c>
      <x:c r="C201" s="1" t="s">
        <x:v>179</x:v>
      </x:c>
      <x:c r="D201" s="12">
        <x:v>0</x:v>
      </x:c>
      <x:c r="E201" s="10"/>
      <x:c r="F201" s="12"/>
      <x:c r="G201" s="10"/>
      <x:c r="H201" s="12"/>
      <x:c r="I201" s="10"/>
      <x:c r="J201" s="12"/>
      <x:c r="K201" s="10"/>
      <x:c r="L201" s="12"/>
      <x:c r="M201" s="1"/>
      <x:c r="N201" s="1"/>
      <x:c r="O201" s="1"/>
      <x:c r="P201" s="1"/>
      <x:c r="AU201" s="7"/>
      <x:c r="AV201" s="11"/>
    </x:row>
    <x:row r="202" spans="1:48" ht="28.5" customHeight="1">
      <x:c r="A202" s="1" t="s">
        <x:v>179</x:v>
      </x:c>
      <x:c r="B202" s="1" t="s">
        <x:v>179</x:v>
      </x:c>
      <x:c r="C202" s="1" t="s">
        <x:v>179</x:v>
      </x:c>
      <x:c r="D202" s="12">
        <x:v>0</x:v>
      </x:c>
      <x:c r="E202" s="10"/>
      <x:c r="F202" s="12"/>
      <x:c r="G202" s="10"/>
      <x:c r="H202" s="12"/>
      <x:c r="I202" s="10"/>
      <x:c r="J202" s="12"/>
      <x:c r="K202" s="10"/>
      <x:c r="L202" s="12"/>
      <x:c r="M202" s="1"/>
      <x:c r="N202" s="1"/>
      <x:c r="O202" s="1"/>
      <x:c r="P202" s="1"/>
      <x:c r="AU202" s="7"/>
      <x:c r="AV202" s="11"/>
    </x:row>
    <x:row r="203" spans="1:48" ht="28.5" customHeight="1">
      <x:c r="A203" s="1" t="s">
        <x:v>179</x:v>
      </x:c>
      <x:c r="B203" s="1" t="s">
        <x:v>179</x:v>
      </x:c>
      <x:c r="C203" s="1" t="s">
        <x:v>179</x:v>
      </x:c>
      <x:c r="D203" s="12">
        <x:v>0</x:v>
      </x:c>
      <x:c r="E203" s="10"/>
      <x:c r="F203" s="12"/>
      <x:c r="G203" s="10"/>
      <x:c r="H203" s="12"/>
      <x:c r="I203" s="10"/>
      <x:c r="J203" s="12"/>
      <x:c r="K203" s="10"/>
      <x:c r="L203" s="12"/>
      <x:c r="M203" s="1"/>
      <x:c r="N203" s="1"/>
      <x:c r="O203" s="1"/>
      <x:c r="P203" s="1"/>
      <x:c r="AU203" s="7"/>
      <x:c r="AV203" s="11"/>
    </x:row>
    <x:row r="204" spans="1:48" ht="28.5" customHeight="1">
      <x:c r="A204" s="1" t="s">
        <x:v>179</x:v>
      </x:c>
      <x:c r="B204" s="1" t="s">
        <x:v>179</x:v>
      </x:c>
      <x:c r="C204" s="1" t="s">
        <x:v>179</x:v>
      </x:c>
      <x:c r="D204" s="12">
        <x:v>0</x:v>
      </x:c>
      <x:c r="E204" s="10"/>
      <x:c r="F204" s="12"/>
      <x:c r="G204" s="10"/>
      <x:c r="H204" s="12"/>
      <x:c r="I204" s="10"/>
      <x:c r="J204" s="12"/>
      <x:c r="K204" s="10"/>
      <x:c r="L204" s="12"/>
      <x:c r="M204" s="1"/>
      <x:c r="N204" s="1"/>
      <x:c r="O204" s="1"/>
      <x:c r="P204" s="1"/>
      <x:c r="AU204" s="7"/>
      <x:c r="AV204" s="11"/>
    </x:row>
    <x:row r="205" spans="1:48" ht="28.5" customHeight="1">
      <x:c r="A205" s="1" t="s">
        <x:v>179</x:v>
      </x:c>
      <x:c r="B205" s="1" t="s">
        <x:v>179</x:v>
      </x:c>
      <x:c r="C205" s="1" t="s">
        <x:v>179</x:v>
      </x:c>
      <x:c r="D205" s="12">
        <x:v>0</x:v>
      </x:c>
      <x:c r="E205" s="10"/>
      <x:c r="F205" s="12"/>
      <x:c r="G205" s="10"/>
      <x:c r="H205" s="12"/>
      <x:c r="I205" s="10"/>
      <x:c r="J205" s="12"/>
      <x:c r="K205" s="10"/>
      <x:c r="L205" s="12"/>
      <x:c r="M205" s="1"/>
      <x:c r="N205" s="1"/>
      <x:c r="O205" s="1"/>
      <x:c r="P205" s="1"/>
      <x:c r="AU205" s="7"/>
      <x:c r="AV205" s="11"/>
    </x:row>
    <x:row r="206" spans="1:48" ht="28.5" customHeight="1">
      <x:c r="A206" s="1" t="s">
        <x:v>179</x:v>
      </x:c>
      <x:c r="B206" s="1" t="s">
        <x:v>179</x:v>
      </x:c>
      <x:c r="C206" s="1" t="s">
        <x:v>179</x:v>
      </x:c>
      <x:c r="D206" s="12">
        <x:v>0</x:v>
      </x:c>
      <x:c r="E206" s="10"/>
      <x:c r="F206" s="12"/>
      <x:c r="G206" s="10"/>
      <x:c r="H206" s="12"/>
      <x:c r="I206" s="10"/>
      <x:c r="J206" s="12"/>
      <x:c r="K206" s="10"/>
      <x:c r="L206" s="12"/>
      <x:c r="M206" s="1"/>
      <x:c r="N206" s="1"/>
      <x:c r="O206" s="1"/>
      <x:c r="P206" s="1"/>
      <x:c r="AU206" s="7"/>
      <x:c r="AV206" s="11"/>
    </x:row>
    <x:row r="207" spans="1:48" ht="28.5" customHeight="1">
      <x:c r="A207" s="1" t="s">
        <x:v>179</x:v>
      </x:c>
      <x:c r="B207" s="1" t="s">
        <x:v>179</x:v>
      </x:c>
      <x:c r="C207" s="1" t="s">
        <x:v>179</x:v>
      </x:c>
      <x:c r="D207" s="12">
        <x:v>0</x:v>
      </x:c>
      <x:c r="E207" s="10"/>
      <x:c r="F207" s="12"/>
      <x:c r="G207" s="10"/>
      <x:c r="H207" s="12"/>
      <x:c r="I207" s="10"/>
      <x:c r="J207" s="12"/>
      <x:c r="K207" s="10"/>
      <x:c r="L207" s="12"/>
      <x:c r="M207" s="1"/>
      <x:c r="N207" s="1"/>
      <x:c r="O207" s="1"/>
      <x:c r="P207" s="1"/>
      <x:c r="AU207" s="7"/>
      <x:c r="AV207" s="11"/>
    </x:row>
    <x:row r="208" spans="1:48" ht="28.5" customHeight="1">
      <x:c r="A208" s="1" t="s">
        <x:v>179</x:v>
      </x:c>
      <x:c r="B208" s="1" t="s">
        <x:v>179</x:v>
      </x:c>
      <x:c r="C208" s="1" t="s">
        <x:v>179</x:v>
      </x:c>
      <x:c r="D208" s="12">
        <x:v>0</x:v>
      </x:c>
      <x:c r="E208" s="10"/>
      <x:c r="F208" s="12"/>
      <x:c r="G208" s="10"/>
      <x:c r="H208" s="12"/>
      <x:c r="I208" s="10"/>
      <x:c r="J208" s="12"/>
      <x:c r="K208" s="10"/>
      <x:c r="L208" s="12"/>
      <x:c r="M208" s="1"/>
      <x:c r="N208" s="1"/>
      <x:c r="O208" s="1"/>
      <x:c r="P208" s="1"/>
      <x:c r="AU208" s="7"/>
      <x:c r="AV208" s="11"/>
    </x:row>
    <x:row r="209" spans="1:48" ht="28.5" customHeight="1">
      <x:c r="A209" s="1" t="s">
        <x:v>179</x:v>
      </x:c>
      <x:c r="B209" s="1" t="s">
        <x:v>179</x:v>
      </x:c>
      <x:c r="C209" s="1" t="s">
        <x:v>179</x:v>
      </x:c>
      <x:c r="D209" s="12">
        <x:v>0</x:v>
      </x:c>
      <x:c r="E209" s="10"/>
      <x:c r="F209" s="12"/>
      <x:c r="G209" s="10"/>
      <x:c r="H209" s="12"/>
      <x:c r="I209" s="10"/>
      <x:c r="J209" s="12"/>
      <x:c r="K209" s="10"/>
      <x:c r="L209" s="12"/>
      <x:c r="M209" s="1"/>
      <x:c r="N209" s="1"/>
      <x:c r="O209" s="1"/>
      <x:c r="P209" s="1"/>
      <x:c r="AU209" s="7"/>
      <x:c r="AV209" s="11"/>
    </x:row>
    <x:row r="210" spans="1:48" ht="28.5" customHeight="1">
      <x:c r="A210" s="1" t="s">
        <x:v>179</x:v>
      </x:c>
      <x:c r="B210" s="1" t="s">
        <x:v>179</x:v>
      </x:c>
      <x:c r="C210" s="1" t="s">
        <x:v>179</x:v>
      </x:c>
      <x:c r="D210" s="12">
        <x:v>0</x:v>
      </x:c>
      <x:c r="E210" s="10"/>
      <x:c r="F210" s="12"/>
      <x:c r="G210" s="10"/>
      <x:c r="H210" s="12"/>
      <x:c r="I210" s="10"/>
      <x:c r="J210" s="12"/>
      <x:c r="K210" s="10"/>
      <x:c r="L210" s="12"/>
      <x:c r="M210" s="1"/>
      <x:c r="N210" s="1"/>
      <x:c r="O210" s="1"/>
      <x:c r="P210" s="1"/>
      <x:c r="AU210" s="7"/>
      <x:c r="AV210" s="11"/>
    </x:row>
    <x:row r="211" spans="1:48" ht="28.5" customHeight="1">
      <x:c r="A211" s="1" t="s">
        <x:v>179</x:v>
      </x:c>
      <x:c r="B211" s="1" t="s">
        <x:v>179</x:v>
      </x:c>
      <x:c r="C211" s="1" t="s">
        <x:v>179</x:v>
      </x:c>
      <x:c r="D211" s="12">
        <x:v>0</x:v>
      </x:c>
      <x:c r="E211" s="10"/>
      <x:c r="F211" s="12"/>
      <x:c r="G211" s="10"/>
      <x:c r="H211" s="12"/>
      <x:c r="I211" s="10"/>
      <x:c r="J211" s="12"/>
      <x:c r="K211" s="10"/>
      <x:c r="L211" s="12"/>
      <x:c r="M211" s="1"/>
      <x:c r="N211" s="1"/>
      <x:c r="O211" s="1"/>
      <x:c r="P211" s="1"/>
      <x:c r="AU211" s="7"/>
      <x:c r="AV211" s="11"/>
    </x:row>
    <x:row r="212" spans="1:13" ht="28.5" customHeight="1">
      <x:c r="A212" s="1" t="s">
        <x:v>257</x:v>
      </x:c>
      <x:c r="B212" s="1" t="s">
        <x:v>179</x:v>
      </x:c>
      <x:c r="C212" s="1" t="s">
        <x:v>179</x:v>
      </x:c>
      <x:c r="D212" s="1" t="s">
        <x:v>179</x:v>
      </x:c>
      <x:c r="E212" s="14"/>
      <x:c r="F212" s="12"/>
      <x:c r="G212" s="12"/>
      <x:c r="H212" s="12"/>
      <x:c r="I212" s="12"/>
      <x:c r="J212" s="12"/>
      <x:c r="K212" s="9"/>
      <x:c r="L212" s="12"/>
      <x:c r="M212" s="1"/>
    </x:row>
    <x:row r="213" spans="1:34" ht="28.5" customHeight="1">
      <x:c r="A213" s="8" t="s">
        <x:v>284</x:v>
      </x:c>
      <x:c r="B213" s="1" t="s">
        <x:v>395</x:v>
      </x:c>
      <x:c r="C213" s="1"/>
      <x:c r="D213" s="1" t="s">
        <x:v>179</x:v>
      </x:c>
      <x:c r="E213" s="1"/>
      <x:c r="F213" s="1"/>
      <x:c r="G213" s="1"/>
      <x:c r="H213" s="1"/>
      <x:c r="I213" s="1"/>
      <x:c r="J213" s="1"/>
      <x:c r="K213" s="1"/>
      <x:c r="L213" s="1"/>
      <x:c r="M213" s="1"/>
      <x:c r="N213" s="6"/>
      <x:c r="Q213" s="7"/>
      <x:c r="R213" s="11"/>
      <x:c r="S213" s="11"/>
      <x:c r="AH213" s="7"/>
    </x:row>
    <x:row r="214" spans="1:51" ht="28.5" customHeight="1">
      <x:c r="A214" s="1" t="s">
        <x:v>393</x:v>
      </x:c>
      <x:c r="B214" s="5" t="s">
        <x:v>317</x:v>
      </x:c>
      <x:c r="C214" s="1" t="s">
        <x:v>196</x:v>
      </x:c>
      <x:c r="D214" s="4">
        <x:v>31</x:v>
      </x:c>
      <x:c r="E214" s="10"/>
      <x:c r="F214" s="12"/>
      <x:c r="G214" s="10"/>
      <x:c r="H214" s="12"/>
      <x:c r="I214" s="10"/>
      <x:c r="J214" s="12"/>
      <x:c r="K214" s="10"/>
      <x:c r="L214" s="12"/>
      <x:c r="M214" s="5"/>
      <x:c r="N214" s="34"/>
      <x:c r="O214" s="7"/>
      <x:c r="P214" s="7"/>
      <x:c r="Q214" s="7"/>
      <x:c r="R214" s="11"/>
      <x:c r="S214" s="11"/>
      <x:c r="T214" s="7"/>
      <x:c r="U214" s="7"/>
      <x:c r="V214" s="7"/>
      <x:c r="W214" s="7"/>
      <x:c r="X214" s="11"/>
      <x:c r="Y214" s="11"/>
      <x:c r="Z214" s="11"/>
      <x:c r="AA214" s="11"/>
      <x:c r="AB214" s="11"/>
      <x:c r="AC214" s="11"/>
      <x:c r="AD214" s="11"/>
      <x:c r="AE214" s="11"/>
      <x:c r="AF214" s="11"/>
      <x:c r="AG214" s="11"/>
      <x:c r="AH214" s="11"/>
      <x:c r="AI214" s="11"/>
      <x:c r="AJ214" s="11"/>
      <x:c r="AK214" s="11"/>
      <x:c r="AL214" s="11"/>
      <x:c r="AM214" s="11"/>
      <x:c r="AN214" s="11"/>
      <x:c r="AO214" s="11"/>
      <x:c r="AP214" s="11"/>
      <x:c r="AQ214" s="11"/>
      <x:c r="AR214" s="11"/>
      <x:c r="AS214" s="11"/>
      <x:c r="AT214" s="11"/>
      <x:c r="AU214" s="7"/>
      <x:c r="AV214" s="11"/>
      <x:c r="AX214" s="13"/>
      <x:c r="AY214" s="33"/>
    </x:row>
    <x:row r="215" spans="1:51" ht="28.5" customHeight="1">
      <x:c r="A215" s="1" t="s">
        <x:v>96</x:v>
      </x:c>
      <x:c r="B215" s="5" t="s">
        <x:v>179</x:v>
      </x:c>
      <x:c r="C215" s="1" t="s">
        <x:v>196</x:v>
      </x:c>
      <x:c r="D215" s="4">
        <x:v>31</x:v>
      </x:c>
      <x:c r="E215" s="10"/>
      <x:c r="F215" s="12"/>
      <x:c r="G215" s="10"/>
      <x:c r="H215" s="12"/>
      <x:c r="I215" s="10"/>
      <x:c r="J215" s="12"/>
      <x:c r="K215" s="10"/>
      <x:c r="L215" s="12"/>
      <x:c r="M215" s="5"/>
      <x:c r="N215" s="34"/>
      <x:c r="O215" s="7"/>
      <x:c r="P215" s="7"/>
      <x:c r="Q215" s="7"/>
      <x:c r="R215" s="11"/>
      <x:c r="S215" s="11"/>
      <x:c r="T215" s="7"/>
      <x:c r="U215" s="7"/>
      <x:c r="V215" s="7"/>
      <x:c r="W215" s="7"/>
      <x:c r="X215" s="11"/>
      <x:c r="Y215" s="11"/>
      <x:c r="Z215" s="11"/>
      <x:c r="AA215" s="11"/>
      <x:c r="AB215" s="11"/>
      <x:c r="AC215" s="11"/>
      <x:c r="AD215" s="11"/>
      <x:c r="AE215" s="11"/>
      <x:c r="AF215" s="11"/>
      <x:c r="AG215" s="11"/>
      <x:c r="AH215" s="11"/>
      <x:c r="AI215" s="11"/>
      <x:c r="AJ215" s="11"/>
      <x:c r="AK215" s="11"/>
      <x:c r="AL215" s="11"/>
      <x:c r="AM215" s="11"/>
      <x:c r="AN215" s="11"/>
      <x:c r="AO215" s="11"/>
      <x:c r="AP215" s="11"/>
      <x:c r="AQ215" s="11"/>
      <x:c r="AR215" s="11"/>
      <x:c r="AS215" s="11"/>
      <x:c r="AT215" s="11"/>
      <x:c r="AU215" s="7"/>
      <x:c r="AV215" s="11"/>
      <x:c r="AX215" s="13"/>
      <x:c r="AY215" s="33"/>
    </x:row>
    <x:row r="216" spans="1:51" ht="28.5" customHeight="1">
      <x:c r="A216" s="1" t="s">
        <x:v>401</x:v>
      </x:c>
      <x:c r="B216" s="5" t="s">
        <x:v>356</x:v>
      </x:c>
      <x:c r="C216" s="1" t="s">
        <x:v>176</x:v>
      </x:c>
      <x:c r="D216" s="4">
        <x:v>2</x:v>
      </x:c>
      <x:c r="E216" s="10"/>
      <x:c r="F216" s="12"/>
      <x:c r="G216" s="10"/>
      <x:c r="H216" s="12"/>
      <x:c r="I216" s="10"/>
      <x:c r="J216" s="12"/>
      <x:c r="K216" s="10"/>
      <x:c r="L216" s="12"/>
      <x:c r="M216" s="5"/>
      <x:c r="N216" s="34"/>
      <x:c r="O216" s="7"/>
      <x:c r="P216" s="7"/>
      <x:c r="Q216" s="7"/>
      <x:c r="R216" s="11"/>
      <x:c r="S216" s="11"/>
      <x:c r="T216" s="7"/>
      <x:c r="U216" s="7"/>
      <x:c r="V216" s="7"/>
      <x:c r="W216" s="7"/>
      <x:c r="X216" s="11"/>
      <x:c r="Y216" s="11"/>
      <x:c r="Z216" s="11"/>
      <x:c r="AA216" s="11"/>
      <x:c r="AB216" s="11"/>
      <x:c r="AC216" s="11"/>
      <x:c r="AD216" s="11"/>
      <x:c r="AE216" s="11"/>
      <x:c r="AF216" s="11"/>
      <x:c r="AG216" s="11"/>
      <x:c r="AH216" s="11"/>
      <x:c r="AI216" s="11"/>
      <x:c r="AJ216" s="11"/>
      <x:c r="AK216" s="11"/>
      <x:c r="AL216" s="11"/>
      <x:c r="AM216" s="11"/>
      <x:c r="AN216" s="11"/>
      <x:c r="AO216" s="11"/>
      <x:c r="AP216" s="11"/>
      <x:c r="AQ216" s="11"/>
      <x:c r="AR216" s="11"/>
      <x:c r="AS216" s="11"/>
      <x:c r="AT216" s="11"/>
      <x:c r="AU216" s="7"/>
      <x:c r="AV216" s="11"/>
      <x:c r="AX216" s="13"/>
      <x:c r="AY216" s="33"/>
    </x:row>
    <x:row r="217" spans="1:51" ht="28.5" customHeight="1">
      <x:c r="A217" s="1" t="s">
        <x:v>274</x:v>
      </x:c>
      <x:c r="B217" s="5" t="s">
        <x:v>45</x:v>
      </x:c>
      <x:c r="C217" s="1" t="s">
        <x:v>196</x:v>
      </x:c>
      <x:c r="D217" s="4">
        <x:v>23</x:v>
      </x:c>
      <x:c r="E217" s="10"/>
      <x:c r="F217" s="12"/>
      <x:c r="G217" s="10"/>
      <x:c r="H217" s="12"/>
      <x:c r="I217" s="10"/>
      <x:c r="J217" s="12"/>
      <x:c r="K217" s="10"/>
      <x:c r="L217" s="12"/>
      <x:c r="M217" s="5"/>
      <x:c r="N217" s="34"/>
      <x:c r="O217" s="7"/>
      <x:c r="P217" s="7"/>
      <x:c r="Q217" s="7"/>
      <x:c r="R217" s="11"/>
      <x:c r="S217" s="11"/>
      <x:c r="T217" s="7"/>
      <x:c r="U217" s="7"/>
      <x:c r="V217" s="7"/>
      <x:c r="W217" s="7"/>
      <x:c r="X217" s="11"/>
      <x:c r="Y217" s="11"/>
      <x:c r="Z217" s="11"/>
      <x:c r="AA217" s="11"/>
      <x:c r="AB217" s="11"/>
      <x:c r="AC217" s="11"/>
      <x:c r="AD217" s="11"/>
      <x:c r="AE217" s="11"/>
      <x:c r="AF217" s="11"/>
      <x:c r="AG217" s="11"/>
      <x:c r="AH217" s="11"/>
      <x:c r="AI217" s="11"/>
      <x:c r="AJ217" s="11"/>
      <x:c r="AK217" s="11"/>
      <x:c r="AL217" s="11"/>
      <x:c r="AM217" s="11"/>
      <x:c r="AN217" s="11"/>
      <x:c r="AO217" s="11"/>
      <x:c r="AP217" s="11"/>
      <x:c r="AQ217" s="11"/>
      <x:c r="AR217" s="11"/>
      <x:c r="AS217" s="11"/>
      <x:c r="AT217" s="11"/>
      <x:c r="AU217" s="7"/>
      <x:c r="AV217" s="11"/>
      <x:c r="AX217" s="13"/>
      <x:c r="AY217" s="33"/>
    </x:row>
    <x:row r="218" spans="1:48" ht="28.5" customHeight="1">
      <x:c r="A218" s="1" t="s">
        <x:v>179</x:v>
      </x:c>
      <x:c r="B218" s="1" t="s">
        <x:v>179</x:v>
      </x:c>
      <x:c r="C218" s="1" t="s">
        <x:v>179</x:v>
      </x:c>
      <x:c r="D218" s="12">
        <x:v>0</x:v>
      </x:c>
      <x:c r="E218" s="10"/>
      <x:c r="F218" s="12"/>
      <x:c r="G218" s="10"/>
      <x:c r="H218" s="12"/>
      <x:c r="I218" s="10"/>
      <x:c r="J218" s="12"/>
      <x:c r="K218" s="10"/>
      <x:c r="L218" s="12"/>
      <x:c r="M218" s="1"/>
      <x:c r="N218" s="1"/>
      <x:c r="O218" s="1"/>
      <x:c r="P218" s="1"/>
      <x:c r="AU218" s="7"/>
      <x:c r="AV218" s="11"/>
    </x:row>
    <x:row r="219" spans="1:48" ht="28.5" customHeight="1">
      <x:c r="A219" s="1" t="s">
        <x:v>179</x:v>
      </x:c>
      <x:c r="B219" s="1" t="s">
        <x:v>179</x:v>
      </x:c>
      <x:c r="C219" s="1" t="s">
        <x:v>179</x:v>
      </x:c>
      <x:c r="D219" s="12">
        <x:v>0</x:v>
      </x:c>
      <x:c r="E219" s="10"/>
      <x:c r="F219" s="12"/>
      <x:c r="G219" s="10"/>
      <x:c r="H219" s="12"/>
      <x:c r="I219" s="10"/>
      <x:c r="J219" s="12"/>
      <x:c r="K219" s="10"/>
      <x:c r="L219" s="12"/>
      <x:c r="M219" s="1"/>
      <x:c r="N219" s="1"/>
      <x:c r="O219" s="1"/>
      <x:c r="P219" s="1"/>
      <x:c r="AU219" s="7"/>
      <x:c r="AV219" s="11"/>
    </x:row>
    <x:row r="220" spans="1:48" ht="28.5" customHeight="1">
      <x:c r="A220" s="1" t="s">
        <x:v>179</x:v>
      </x:c>
      <x:c r="B220" s="1" t="s">
        <x:v>179</x:v>
      </x:c>
      <x:c r="C220" s="1" t="s">
        <x:v>179</x:v>
      </x:c>
      <x:c r="D220" s="12">
        <x:v>0</x:v>
      </x:c>
      <x:c r="E220" s="10"/>
      <x:c r="F220" s="12"/>
      <x:c r="G220" s="10"/>
      <x:c r="H220" s="12"/>
      <x:c r="I220" s="10"/>
      <x:c r="J220" s="12"/>
      <x:c r="K220" s="10"/>
      <x:c r="L220" s="12"/>
      <x:c r="M220" s="1"/>
      <x:c r="N220" s="1"/>
      <x:c r="O220" s="1"/>
      <x:c r="P220" s="1"/>
      <x:c r="AU220" s="7"/>
      <x:c r="AV220" s="11"/>
    </x:row>
    <x:row r="221" spans="1:48" ht="28.5" customHeight="1">
      <x:c r="A221" s="1" t="s">
        <x:v>179</x:v>
      </x:c>
      <x:c r="B221" s="1" t="s">
        <x:v>179</x:v>
      </x:c>
      <x:c r="C221" s="1" t="s">
        <x:v>179</x:v>
      </x:c>
      <x:c r="D221" s="12">
        <x:v>0</x:v>
      </x:c>
      <x:c r="E221" s="10"/>
      <x:c r="F221" s="12"/>
      <x:c r="G221" s="10"/>
      <x:c r="H221" s="12"/>
      <x:c r="I221" s="10"/>
      <x:c r="J221" s="12"/>
      <x:c r="K221" s="10"/>
      <x:c r="L221" s="12"/>
      <x:c r="M221" s="1"/>
      <x:c r="N221" s="1"/>
      <x:c r="O221" s="1"/>
      <x:c r="P221" s="1"/>
      <x:c r="AU221" s="7"/>
      <x:c r="AV221" s="11"/>
    </x:row>
    <x:row r="222" spans="1:48" ht="28.5" customHeight="1">
      <x:c r="A222" s="1" t="s">
        <x:v>179</x:v>
      </x:c>
      <x:c r="B222" s="1" t="s">
        <x:v>179</x:v>
      </x:c>
      <x:c r="C222" s="1" t="s">
        <x:v>179</x:v>
      </x:c>
      <x:c r="D222" s="12">
        <x:v>0</x:v>
      </x:c>
      <x:c r="E222" s="10"/>
      <x:c r="F222" s="12"/>
      <x:c r="G222" s="10"/>
      <x:c r="H222" s="12"/>
      <x:c r="I222" s="10"/>
      <x:c r="J222" s="12"/>
      <x:c r="K222" s="10"/>
      <x:c r="L222" s="12"/>
      <x:c r="M222" s="1"/>
      <x:c r="N222" s="1"/>
      <x:c r="O222" s="1"/>
      <x:c r="P222" s="1"/>
      <x:c r="AU222" s="7"/>
      <x:c r="AV222" s="11"/>
    </x:row>
    <x:row r="223" spans="1:48" ht="28.5" customHeight="1">
      <x:c r="A223" s="1" t="s">
        <x:v>179</x:v>
      </x:c>
      <x:c r="B223" s="1" t="s">
        <x:v>179</x:v>
      </x:c>
      <x:c r="C223" s="1" t="s">
        <x:v>179</x:v>
      </x:c>
      <x:c r="D223" s="12">
        <x:v>0</x:v>
      </x:c>
      <x:c r="E223" s="10"/>
      <x:c r="F223" s="12"/>
      <x:c r="G223" s="10"/>
      <x:c r="H223" s="12"/>
      <x:c r="I223" s="10"/>
      <x:c r="J223" s="12"/>
      <x:c r="K223" s="10"/>
      <x:c r="L223" s="12"/>
      <x:c r="M223" s="1"/>
      <x:c r="N223" s="1"/>
      <x:c r="O223" s="1"/>
      <x:c r="P223" s="1"/>
      <x:c r="AU223" s="7"/>
      <x:c r="AV223" s="11"/>
    </x:row>
    <x:row r="224" spans="1:48" ht="28.5" customHeight="1">
      <x:c r="A224" s="1" t="s">
        <x:v>179</x:v>
      </x:c>
      <x:c r="B224" s="1" t="s">
        <x:v>179</x:v>
      </x:c>
      <x:c r="C224" s="1" t="s">
        <x:v>179</x:v>
      </x:c>
      <x:c r="D224" s="12">
        <x:v>0</x:v>
      </x:c>
      <x:c r="E224" s="10"/>
      <x:c r="F224" s="12"/>
      <x:c r="G224" s="10"/>
      <x:c r="H224" s="12"/>
      <x:c r="I224" s="10"/>
      <x:c r="J224" s="12"/>
      <x:c r="K224" s="10"/>
      <x:c r="L224" s="12"/>
      <x:c r="M224" s="1"/>
      <x:c r="N224" s="1"/>
      <x:c r="O224" s="1"/>
      <x:c r="P224" s="1"/>
      <x:c r="AU224" s="7"/>
      <x:c r="AV224" s="11"/>
    </x:row>
    <x:row r="225" spans="1:48" ht="28.5" customHeight="1">
      <x:c r="A225" s="1" t="s">
        <x:v>179</x:v>
      </x:c>
      <x:c r="B225" s="1" t="s">
        <x:v>179</x:v>
      </x:c>
      <x:c r="C225" s="1" t="s">
        <x:v>179</x:v>
      </x:c>
      <x:c r="D225" s="12">
        <x:v>0</x:v>
      </x:c>
      <x:c r="E225" s="10"/>
      <x:c r="F225" s="12"/>
      <x:c r="G225" s="10"/>
      <x:c r="H225" s="12"/>
      <x:c r="I225" s="10"/>
      <x:c r="J225" s="12"/>
      <x:c r="K225" s="10"/>
      <x:c r="L225" s="12"/>
      <x:c r="M225" s="1"/>
      <x:c r="N225" s="1"/>
      <x:c r="O225" s="1"/>
      <x:c r="P225" s="1"/>
      <x:c r="AU225" s="7"/>
      <x:c r="AV225" s="11"/>
    </x:row>
    <x:row r="226" spans="1:48" ht="28.5" customHeight="1">
      <x:c r="A226" s="1" t="s">
        <x:v>179</x:v>
      </x:c>
      <x:c r="B226" s="1" t="s">
        <x:v>179</x:v>
      </x:c>
      <x:c r="C226" s="1" t="s">
        <x:v>179</x:v>
      </x:c>
      <x:c r="D226" s="12">
        <x:v>0</x:v>
      </x:c>
      <x:c r="E226" s="10"/>
      <x:c r="F226" s="12"/>
      <x:c r="G226" s="10"/>
      <x:c r="H226" s="12"/>
      <x:c r="I226" s="10"/>
      <x:c r="J226" s="12"/>
      <x:c r="K226" s="10"/>
      <x:c r="L226" s="12"/>
      <x:c r="M226" s="1"/>
      <x:c r="N226" s="1"/>
      <x:c r="O226" s="1"/>
      <x:c r="P226" s="1"/>
      <x:c r="AU226" s="7"/>
      <x:c r="AV226" s="11"/>
    </x:row>
    <x:row r="227" spans="1:48" ht="28.5" customHeight="1">
      <x:c r="A227" s="1" t="s">
        <x:v>179</x:v>
      </x:c>
      <x:c r="B227" s="1" t="s">
        <x:v>179</x:v>
      </x:c>
      <x:c r="C227" s="1" t="s">
        <x:v>179</x:v>
      </x:c>
      <x:c r="D227" s="12">
        <x:v>0</x:v>
      </x:c>
      <x:c r="E227" s="10"/>
      <x:c r="F227" s="12"/>
      <x:c r="G227" s="10"/>
      <x:c r="H227" s="12"/>
      <x:c r="I227" s="10"/>
      <x:c r="J227" s="12"/>
      <x:c r="K227" s="10"/>
      <x:c r="L227" s="12"/>
      <x:c r="M227" s="1"/>
      <x:c r="N227" s="1"/>
      <x:c r="O227" s="1"/>
      <x:c r="P227" s="1"/>
      <x:c r="AU227" s="7"/>
      <x:c r="AV227" s="11"/>
    </x:row>
    <x:row r="228" spans="1:48" ht="28.5" customHeight="1">
      <x:c r="A228" s="1" t="s">
        <x:v>179</x:v>
      </x:c>
      <x:c r="B228" s="1" t="s">
        <x:v>179</x:v>
      </x:c>
      <x:c r="C228" s="1" t="s">
        <x:v>179</x:v>
      </x:c>
      <x:c r="D228" s="12">
        <x:v>0</x:v>
      </x:c>
      <x:c r="E228" s="10"/>
      <x:c r="F228" s="12"/>
      <x:c r="G228" s="10"/>
      <x:c r="H228" s="12"/>
      <x:c r="I228" s="10"/>
      <x:c r="J228" s="12"/>
      <x:c r="K228" s="10"/>
      <x:c r="L228" s="12"/>
      <x:c r="M228" s="1"/>
      <x:c r="N228" s="1"/>
      <x:c r="O228" s="1"/>
      <x:c r="P228" s="1"/>
      <x:c r="AU228" s="7"/>
      <x:c r="AV228" s="11"/>
    </x:row>
    <x:row r="229" spans="1:48" ht="28.5" customHeight="1">
      <x:c r="A229" s="1" t="s">
        <x:v>179</x:v>
      </x:c>
      <x:c r="B229" s="1" t="s">
        <x:v>179</x:v>
      </x:c>
      <x:c r="C229" s="1" t="s">
        <x:v>179</x:v>
      </x:c>
      <x:c r="D229" s="12">
        <x:v>0</x:v>
      </x:c>
      <x:c r="E229" s="10"/>
      <x:c r="F229" s="12"/>
      <x:c r="G229" s="10"/>
      <x:c r="H229" s="12"/>
      <x:c r="I229" s="10"/>
      <x:c r="J229" s="12"/>
      <x:c r="K229" s="10"/>
      <x:c r="L229" s="12"/>
      <x:c r="M229" s="1"/>
      <x:c r="N229" s="1"/>
      <x:c r="O229" s="1"/>
      <x:c r="P229" s="1"/>
      <x:c r="AU229" s="7"/>
      <x:c r="AV229" s="11"/>
    </x:row>
    <x:row r="230" spans="1:48" ht="28.5" customHeight="1">
      <x:c r="A230" s="1" t="s">
        <x:v>179</x:v>
      </x:c>
      <x:c r="B230" s="1" t="s">
        <x:v>179</x:v>
      </x:c>
      <x:c r="C230" s="1" t="s">
        <x:v>179</x:v>
      </x:c>
      <x:c r="D230" s="12">
        <x:v>0</x:v>
      </x:c>
      <x:c r="E230" s="10"/>
      <x:c r="F230" s="12"/>
      <x:c r="G230" s="10"/>
      <x:c r="H230" s="12"/>
      <x:c r="I230" s="10"/>
      <x:c r="J230" s="12"/>
      <x:c r="K230" s="10"/>
      <x:c r="L230" s="12"/>
      <x:c r="M230" s="1"/>
      <x:c r="N230" s="1"/>
      <x:c r="O230" s="1"/>
      <x:c r="P230" s="1"/>
      <x:c r="AU230" s="7"/>
      <x:c r="AV230" s="11"/>
    </x:row>
    <x:row r="231" spans="1:48" ht="28.5" customHeight="1">
      <x:c r="A231" s="1" t="s">
        <x:v>179</x:v>
      </x:c>
      <x:c r="B231" s="1" t="s">
        <x:v>179</x:v>
      </x:c>
      <x:c r="C231" s="1" t="s">
        <x:v>179</x:v>
      </x:c>
      <x:c r="D231" s="12">
        <x:v>0</x:v>
      </x:c>
      <x:c r="E231" s="10"/>
      <x:c r="F231" s="12"/>
      <x:c r="G231" s="10"/>
      <x:c r="H231" s="12"/>
      <x:c r="I231" s="10"/>
      <x:c r="J231" s="12"/>
      <x:c r="K231" s="10"/>
      <x:c r="L231" s="12"/>
      <x:c r="M231" s="1"/>
      <x:c r="N231" s="1"/>
      <x:c r="O231" s="1"/>
      <x:c r="P231" s="1"/>
      <x:c r="AU231" s="7"/>
      <x:c r="AV231" s="11"/>
    </x:row>
    <x:row r="232" spans="1:48" ht="28.5" customHeight="1">
      <x:c r="A232" s="1" t="s">
        <x:v>179</x:v>
      </x:c>
      <x:c r="B232" s="1" t="s">
        <x:v>179</x:v>
      </x:c>
      <x:c r="C232" s="1" t="s">
        <x:v>179</x:v>
      </x:c>
      <x:c r="D232" s="12">
        <x:v>0</x:v>
      </x:c>
      <x:c r="E232" s="10"/>
      <x:c r="F232" s="12"/>
      <x:c r="G232" s="10"/>
      <x:c r="H232" s="12"/>
      <x:c r="I232" s="10"/>
      <x:c r="J232" s="12"/>
      <x:c r="K232" s="10"/>
      <x:c r="L232" s="12"/>
      <x:c r="M232" s="1"/>
      <x:c r="N232" s="1"/>
      <x:c r="O232" s="1"/>
      <x:c r="P232" s="1"/>
      <x:c r="AU232" s="7"/>
      <x:c r="AV232" s="11"/>
    </x:row>
    <x:row r="233" spans="1:48" ht="28.5" customHeight="1">
      <x:c r="A233" s="1" t="s">
        <x:v>179</x:v>
      </x:c>
      <x:c r="B233" s="1" t="s">
        <x:v>179</x:v>
      </x:c>
      <x:c r="C233" s="1" t="s">
        <x:v>179</x:v>
      </x:c>
      <x:c r="D233" s="12">
        <x:v>0</x:v>
      </x:c>
      <x:c r="E233" s="10"/>
      <x:c r="F233" s="12"/>
      <x:c r="G233" s="10"/>
      <x:c r="H233" s="12"/>
      <x:c r="I233" s="10"/>
      <x:c r="J233" s="12"/>
      <x:c r="K233" s="10"/>
      <x:c r="L233" s="12"/>
      <x:c r="M233" s="1"/>
      <x:c r="N233" s="1"/>
      <x:c r="O233" s="1"/>
      <x:c r="P233" s="1"/>
      <x:c r="AU233" s="7"/>
      <x:c r="AV233" s="11"/>
    </x:row>
    <x:row r="234" spans="1:48" ht="28.5" customHeight="1">
      <x:c r="A234" s="1" t="s">
        <x:v>179</x:v>
      </x:c>
      <x:c r="B234" s="1" t="s">
        <x:v>179</x:v>
      </x:c>
      <x:c r="C234" s="1" t="s">
        <x:v>179</x:v>
      </x:c>
      <x:c r="D234" s="12">
        <x:v>0</x:v>
      </x:c>
      <x:c r="E234" s="10"/>
      <x:c r="F234" s="12"/>
      <x:c r="G234" s="10"/>
      <x:c r="H234" s="12"/>
      <x:c r="I234" s="10"/>
      <x:c r="J234" s="12"/>
      <x:c r="K234" s="10"/>
      <x:c r="L234" s="12"/>
      <x:c r="M234" s="1"/>
      <x:c r="N234" s="1"/>
      <x:c r="O234" s="1"/>
      <x:c r="P234" s="1"/>
      <x:c r="AU234" s="7"/>
      <x:c r="AV234" s="11"/>
    </x:row>
    <x:row r="235" spans="1:48" ht="28.5" customHeight="1">
      <x:c r="A235" s="1" t="s">
        <x:v>179</x:v>
      </x:c>
      <x:c r="B235" s="1" t="s">
        <x:v>179</x:v>
      </x:c>
      <x:c r="C235" s="1" t="s">
        <x:v>179</x:v>
      </x:c>
      <x:c r="D235" s="12">
        <x:v>0</x:v>
      </x:c>
      <x:c r="E235" s="10"/>
      <x:c r="F235" s="12"/>
      <x:c r="G235" s="10"/>
      <x:c r="H235" s="12"/>
      <x:c r="I235" s="10"/>
      <x:c r="J235" s="12"/>
      <x:c r="K235" s="10"/>
      <x:c r="L235" s="12"/>
      <x:c r="M235" s="1"/>
      <x:c r="N235" s="1"/>
      <x:c r="O235" s="1"/>
      <x:c r="P235" s="1"/>
      <x:c r="AU235" s="7"/>
      <x:c r="AV235" s="11"/>
    </x:row>
    <x:row r="236" spans="1:48" ht="28.5" customHeight="1">
      <x:c r="A236" s="1" t="s">
        <x:v>179</x:v>
      </x:c>
      <x:c r="B236" s="1" t="s">
        <x:v>179</x:v>
      </x:c>
      <x:c r="C236" s="1" t="s">
        <x:v>179</x:v>
      </x:c>
      <x:c r="D236" s="12">
        <x:v>0</x:v>
      </x:c>
      <x:c r="E236" s="10"/>
      <x:c r="F236" s="12"/>
      <x:c r="G236" s="10"/>
      <x:c r="H236" s="12"/>
      <x:c r="I236" s="10"/>
      <x:c r="J236" s="12"/>
      <x:c r="K236" s="10"/>
      <x:c r="L236" s="12"/>
      <x:c r="M236" s="1"/>
      <x:c r="N236" s="1"/>
      <x:c r="O236" s="1"/>
      <x:c r="P236" s="1"/>
      <x:c r="AU236" s="7"/>
      <x:c r="AV236" s="11"/>
    </x:row>
    <x:row r="237" spans="1:48" ht="28.5" customHeight="1">
      <x:c r="A237" s="1" t="s">
        <x:v>179</x:v>
      </x:c>
      <x:c r="B237" s="1" t="s">
        <x:v>179</x:v>
      </x:c>
      <x:c r="C237" s="1" t="s">
        <x:v>179</x:v>
      </x:c>
      <x:c r="D237" s="12">
        <x:v>0</x:v>
      </x:c>
      <x:c r="E237" s="10"/>
      <x:c r="F237" s="12"/>
      <x:c r="G237" s="10"/>
      <x:c r="H237" s="12"/>
      <x:c r="I237" s="10"/>
      <x:c r="J237" s="12"/>
      <x:c r="K237" s="10"/>
      <x:c r="L237" s="12"/>
      <x:c r="M237" s="1"/>
      <x:c r="N237" s="1"/>
      <x:c r="O237" s="1"/>
      <x:c r="P237" s="1"/>
      <x:c r="AU237" s="7"/>
      <x:c r="AV237" s="11"/>
    </x:row>
    <x:row r="238" spans="1:13" ht="28.5" customHeight="1">
      <x:c r="A238" s="1" t="s">
        <x:v>257</x:v>
      </x:c>
      <x:c r="B238" s="1" t="s">
        <x:v>179</x:v>
      </x:c>
      <x:c r="C238" s="1" t="s">
        <x:v>179</x:v>
      </x:c>
      <x:c r="D238" s="1" t="s">
        <x:v>179</x:v>
      </x:c>
      <x:c r="E238" s="14"/>
      <x:c r="F238" s="12"/>
      <x:c r="G238" s="12"/>
      <x:c r="H238" s="12"/>
      <x:c r="I238" s="12"/>
      <x:c r="J238" s="12"/>
      <x:c r="K238" s="9"/>
      <x:c r="L238" s="12"/>
      <x:c r="M238" s="1"/>
    </x:row>
    <x:row r="239" spans="1:34" ht="28.5" customHeight="1">
      <x:c r="A239" s="8" t="s">
        <x:v>293</x:v>
      </x:c>
      <x:c r="B239" s="1" t="s">
        <x:v>395</x:v>
      </x:c>
      <x:c r="C239" s="1"/>
      <x:c r="D239" s="1" t="s">
        <x:v>179</x:v>
      </x:c>
      <x:c r="E239" s="1"/>
      <x:c r="F239" s="1"/>
      <x:c r="G239" s="1"/>
      <x:c r="H239" s="1"/>
      <x:c r="I239" s="1"/>
      <x:c r="J239" s="1"/>
      <x:c r="K239" s="1"/>
      <x:c r="L239" s="1"/>
      <x:c r="M239" s="1"/>
      <x:c r="N239" s="6"/>
      <x:c r="Q239" s="7"/>
      <x:c r="R239" s="11"/>
      <x:c r="S239" s="11"/>
      <x:c r="AH239" s="7"/>
    </x:row>
    <x:row r="240" spans="1:51" ht="28.5" customHeight="1">
      <x:c r="A240" s="1" t="s">
        <x:v>106</x:v>
      </x:c>
      <x:c r="B240" s="5" t="s">
        <x:v>298</x:v>
      </x:c>
      <x:c r="C240" s="1" t="s">
        <x:v>196</x:v>
      </x:c>
      <x:c r="D240" s="4">
        <x:v>13</x:v>
      </x:c>
      <x:c r="E240" s="10"/>
      <x:c r="F240" s="12"/>
      <x:c r="G240" s="10"/>
      <x:c r="H240" s="12"/>
      <x:c r="I240" s="10"/>
      <x:c r="J240" s="12"/>
      <x:c r="K240" s="10"/>
      <x:c r="L240" s="12"/>
      <x:c r="M240" s="5"/>
      <x:c r="N240" s="34"/>
      <x:c r="O240" s="7"/>
      <x:c r="P240" s="7"/>
      <x:c r="Q240" s="7"/>
      <x:c r="R240" s="11"/>
      <x:c r="S240" s="11"/>
      <x:c r="T240" s="7"/>
      <x:c r="U240" s="7"/>
      <x:c r="V240" s="7"/>
      <x:c r="W240" s="7"/>
      <x:c r="X240" s="11"/>
      <x:c r="Y240" s="11"/>
      <x:c r="Z240" s="11"/>
      <x:c r="AA240" s="11"/>
      <x:c r="AB240" s="11"/>
      <x:c r="AC240" s="11"/>
      <x:c r="AD240" s="11"/>
      <x:c r="AE240" s="11"/>
      <x:c r="AF240" s="11"/>
      <x:c r="AG240" s="11"/>
      <x:c r="AH240" s="11"/>
      <x:c r="AI240" s="11"/>
      <x:c r="AJ240" s="11"/>
      <x:c r="AK240" s="11"/>
      <x:c r="AL240" s="11"/>
      <x:c r="AM240" s="11"/>
      <x:c r="AN240" s="11"/>
      <x:c r="AO240" s="11"/>
      <x:c r="AP240" s="11"/>
      <x:c r="AQ240" s="11"/>
      <x:c r="AR240" s="11"/>
      <x:c r="AS240" s="11"/>
      <x:c r="AT240" s="11"/>
      <x:c r="AU240" s="7"/>
      <x:c r="AV240" s="11"/>
      <x:c r="AX240" s="13"/>
      <x:c r="AY240" s="33"/>
    </x:row>
    <x:row r="241" spans="1:51" ht="28.5" customHeight="1">
      <x:c r="A241" s="1" t="s">
        <x:v>155</x:v>
      </x:c>
      <x:c r="B241" s="5" t="s">
        <x:v>173</x:v>
      </x:c>
      <x:c r="C241" s="1" t="s">
        <x:v>196</x:v>
      </x:c>
      <x:c r="D241" s="4">
        <x:v>23</x:v>
      </x:c>
      <x:c r="E241" s="10"/>
      <x:c r="F241" s="12"/>
      <x:c r="G241" s="10"/>
      <x:c r="H241" s="12"/>
      <x:c r="I241" s="10"/>
      <x:c r="J241" s="12"/>
      <x:c r="K241" s="10"/>
      <x:c r="L241" s="12"/>
      <x:c r="M241" s="5"/>
      <x:c r="N241" s="34"/>
      <x:c r="O241" s="7"/>
      <x:c r="P241" s="7"/>
      <x:c r="Q241" s="7"/>
      <x:c r="R241" s="11"/>
      <x:c r="S241" s="11"/>
      <x:c r="T241" s="7"/>
      <x:c r="U241" s="7"/>
      <x:c r="V241" s="7"/>
      <x:c r="W241" s="7"/>
      <x:c r="X241" s="11"/>
      <x:c r="Y241" s="11"/>
      <x:c r="Z241" s="11"/>
      <x:c r="AA241" s="11"/>
      <x:c r="AB241" s="11"/>
      <x:c r="AC241" s="11"/>
      <x:c r="AD241" s="11"/>
      <x:c r="AE241" s="11"/>
      <x:c r="AF241" s="11"/>
      <x:c r="AG241" s="11"/>
      <x:c r="AH241" s="11"/>
      <x:c r="AI241" s="11"/>
      <x:c r="AJ241" s="11"/>
      <x:c r="AK241" s="11"/>
      <x:c r="AL241" s="11"/>
      <x:c r="AM241" s="11"/>
      <x:c r="AN241" s="11"/>
      <x:c r="AO241" s="11"/>
      <x:c r="AP241" s="11"/>
      <x:c r="AQ241" s="11"/>
      <x:c r="AR241" s="11"/>
      <x:c r="AS241" s="11"/>
      <x:c r="AT241" s="11"/>
      <x:c r="AU241" s="7"/>
      <x:c r="AV241" s="11"/>
      <x:c r="AX241" s="13"/>
      <x:c r="AY241" s="33"/>
    </x:row>
    <x:row r="242" spans="1:51" ht="28.5" customHeight="1">
      <x:c r="A242" s="1" t="s">
        <x:v>130</x:v>
      </x:c>
      <x:c r="B242" s="5" t="s">
        <x:v>266</x:v>
      </x:c>
      <x:c r="C242" s="1" t="s">
        <x:v>175</x:v>
      </x:c>
      <x:c r="D242" s="4">
        <x:v>1</x:v>
      </x:c>
      <x:c r="E242" s="10"/>
      <x:c r="F242" s="12"/>
      <x:c r="G242" s="10"/>
      <x:c r="H242" s="12"/>
      <x:c r="I242" s="10"/>
      <x:c r="J242" s="12"/>
      <x:c r="K242" s="10"/>
      <x:c r="L242" s="12"/>
      <x:c r="M242" s="5"/>
      <x:c r="N242" s="34"/>
      <x:c r="O242" s="7"/>
      <x:c r="P242" s="7"/>
      <x:c r="Q242" s="7"/>
      <x:c r="R242" s="11"/>
      <x:c r="S242" s="11"/>
      <x:c r="T242" s="7"/>
      <x:c r="U242" s="7"/>
      <x:c r="V242" s="7"/>
      <x:c r="W242" s="7"/>
      <x:c r="X242" s="11"/>
      <x:c r="Y242" s="11"/>
      <x:c r="Z242" s="11"/>
      <x:c r="AA242" s="11"/>
      <x:c r="AB242" s="11"/>
      <x:c r="AC242" s="11"/>
      <x:c r="AD242" s="11"/>
      <x:c r="AE242" s="11"/>
      <x:c r="AF242" s="11"/>
      <x:c r="AG242" s="11"/>
      <x:c r="AH242" s="11"/>
      <x:c r="AI242" s="11"/>
      <x:c r="AJ242" s="11"/>
      <x:c r="AK242" s="11"/>
      <x:c r="AL242" s="11"/>
      <x:c r="AM242" s="11"/>
      <x:c r="AN242" s="11"/>
      <x:c r="AO242" s="11"/>
      <x:c r="AP242" s="11"/>
      <x:c r="AQ242" s="11"/>
      <x:c r="AR242" s="11"/>
      <x:c r="AS242" s="11"/>
      <x:c r="AT242" s="11"/>
      <x:c r="AU242" s="7"/>
      <x:c r="AV242" s="11"/>
      <x:c r="AX242" s="13"/>
      <x:c r="AY242" s="33"/>
    </x:row>
    <x:row r="243" spans="1:48" ht="28.5" customHeight="1">
      <x:c r="A243" s="1" t="s">
        <x:v>179</x:v>
      </x:c>
      <x:c r="B243" s="1" t="s">
        <x:v>179</x:v>
      </x:c>
      <x:c r="C243" s="1" t="s">
        <x:v>179</x:v>
      </x:c>
      <x:c r="D243" s="12">
        <x:v>0</x:v>
      </x:c>
      <x:c r="E243" s="10"/>
      <x:c r="F243" s="12"/>
      <x:c r="G243" s="10"/>
      <x:c r="H243" s="12"/>
      <x:c r="I243" s="10"/>
      <x:c r="J243" s="12"/>
      <x:c r="K243" s="10"/>
      <x:c r="L243" s="12"/>
      <x:c r="M243" s="1"/>
      <x:c r="N243" s="1"/>
      <x:c r="O243" s="1"/>
      <x:c r="P243" s="1"/>
      <x:c r="AU243" s="7"/>
      <x:c r="AV243" s="11"/>
    </x:row>
    <x:row r="244" spans="1:48" ht="28.5" customHeight="1">
      <x:c r="A244" s="1" t="s">
        <x:v>179</x:v>
      </x:c>
      <x:c r="B244" s="1" t="s">
        <x:v>179</x:v>
      </x:c>
      <x:c r="C244" s="1" t="s">
        <x:v>179</x:v>
      </x:c>
      <x:c r="D244" s="12">
        <x:v>0</x:v>
      </x:c>
      <x:c r="E244" s="10"/>
      <x:c r="F244" s="12"/>
      <x:c r="G244" s="10"/>
      <x:c r="H244" s="12"/>
      <x:c r="I244" s="10"/>
      <x:c r="J244" s="12"/>
      <x:c r="K244" s="10"/>
      <x:c r="L244" s="12"/>
      <x:c r="M244" s="1"/>
      <x:c r="N244" s="1"/>
      <x:c r="O244" s="1"/>
      <x:c r="P244" s="1"/>
      <x:c r="AU244" s="7"/>
      <x:c r="AV244" s="11"/>
    </x:row>
    <x:row r="245" spans="1:48" ht="28.5" customHeight="1">
      <x:c r="A245" s="1" t="s">
        <x:v>179</x:v>
      </x:c>
      <x:c r="B245" s="1" t="s">
        <x:v>179</x:v>
      </x:c>
      <x:c r="C245" s="1" t="s">
        <x:v>179</x:v>
      </x:c>
      <x:c r="D245" s="12">
        <x:v>0</x:v>
      </x:c>
      <x:c r="E245" s="10"/>
      <x:c r="F245" s="12"/>
      <x:c r="G245" s="10"/>
      <x:c r="H245" s="12"/>
      <x:c r="I245" s="10"/>
      <x:c r="J245" s="12"/>
      <x:c r="K245" s="10"/>
      <x:c r="L245" s="12"/>
      <x:c r="M245" s="1"/>
      <x:c r="N245" s="1"/>
      <x:c r="O245" s="1"/>
      <x:c r="P245" s="1"/>
      <x:c r="AU245" s="7"/>
      <x:c r="AV245" s="11"/>
    </x:row>
    <x:row r="246" spans="1:48" ht="28.5" customHeight="1">
      <x:c r="A246" s="1" t="s">
        <x:v>179</x:v>
      </x:c>
      <x:c r="B246" s="1" t="s">
        <x:v>179</x:v>
      </x:c>
      <x:c r="C246" s="1" t="s">
        <x:v>179</x:v>
      </x:c>
      <x:c r="D246" s="12">
        <x:v>0</x:v>
      </x:c>
      <x:c r="E246" s="10"/>
      <x:c r="F246" s="12"/>
      <x:c r="G246" s="10"/>
      <x:c r="H246" s="12"/>
      <x:c r="I246" s="10"/>
      <x:c r="J246" s="12"/>
      <x:c r="K246" s="10"/>
      <x:c r="L246" s="12"/>
      <x:c r="M246" s="1"/>
      <x:c r="N246" s="1"/>
      <x:c r="O246" s="1"/>
      <x:c r="P246" s="1"/>
      <x:c r="AU246" s="7"/>
      <x:c r="AV246" s="11"/>
    </x:row>
    <x:row r="247" spans="1:48" ht="28.5" customHeight="1">
      <x:c r="A247" s="1" t="s">
        <x:v>179</x:v>
      </x:c>
      <x:c r="B247" s="1" t="s">
        <x:v>179</x:v>
      </x:c>
      <x:c r="C247" s="1" t="s">
        <x:v>179</x:v>
      </x:c>
      <x:c r="D247" s="12">
        <x:v>0</x:v>
      </x:c>
      <x:c r="E247" s="10"/>
      <x:c r="F247" s="12"/>
      <x:c r="G247" s="10"/>
      <x:c r="H247" s="12"/>
      <x:c r="I247" s="10"/>
      <x:c r="J247" s="12"/>
      <x:c r="K247" s="10"/>
      <x:c r="L247" s="12"/>
      <x:c r="M247" s="1"/>
      <x:c r="N247" s="1"/>
      <x:c r="O247" s="1"/>
      <x:c r="P247" s="1"/>
      <x:c r="AU247" s="7"/>
      <x:c r="AV247" s="11"/>
    </x:row>
    <x:row r="248" spans="1:48" ht="28.5" customHeight="1">
      <x:c r="A248" s="1" t="s">
        <x:v>179</x:v>
      </x:c>
      <x:c r="B248" s="1" t="s">
        <x:v>179</x:v>
      </x:c>
      <x:c r="C248" s="1" t="s">
        <x:v>179</x:v>
      </x:c>
      <x:c r="D248" s="12">
        <x:v>0</x:v>
      </x:c>
      <x:c r="E248" s="10"/>
      <x:c r="F248" s="12"/>
      <x:c r="G248" s="10"/>
      <x:c r="H248" s="12"/>
      <x:c r="I248" s="10"/>
      <x:c r="J248" s="12"/>
      <x:c r="K248" s="10"/>
      <x:c r="L248" s="12"/>
      <x:c r="M248" s="1"/>
      <x:c r="N248" s="1"/>
      <x:c r="O248" s="1"/>
      <x:c r="P248" s="1"/>
      <x:c r="AU248" s="7"/>
      <x:c r="AV248" s="11"/>
    </x:row>
    <x:row r="249" spans="1:48" ht="28.5" customHeight="1">
      <x:c r="A249" s="1" t="s">
        <x:v>179</x:v>
      </x:c>
      <x:c r="B249" s="1" t="s">
        <x:v>179</x:v>
      </x:c>
      <x:c r="C249" s="1" t="s">
        <x:v>179</x:v>
      </x:c>
      <x:c r="D249" s="12">
        <x:v>0</x:v>
      </x:c>
      <x:c r="E249" s="10"/>
      <x:c r="F249" s="12"/>
      <x:c r="G249" s="10"/>
      <x:c r="H249" s="12"/>
      <x:c r="I249" s="10"/>
      <x:c r="J249" s="12"/>
      <x:c r="K249" s="10"/>
      <x:c r="L249" s="12"/>
      <x:c r="M249" s="1"/>
      <x:c r="N249" s="1"/>
      <x:c r="O249" s="1"/>
      <x:c r="P249" s="1"/>
      <x:c r="AU249" s="7"/>
      <x:c r="AV249" s="11"/>
    </x:row>
    <x:row r="250" spans="1:48" ht="28.5" customHeight="1">
      <x:c r="A250" s="1" t="s">
        <x:v>179</x:v>
      </x:c>
      <x:c r="B250" s="1" t="s">
        <x:v>179</x:v>
      </x:c>
      <x:c r="C250" s="1" t="s">
        <x:v>179</x:v>
      </x:c>
      <x:c r="D250" s="12">
        <x:v>0</x:v>
      </x:c>
      <x:c r="E250" s="10"/>
      <x:c r="F250" s="12"/>
      <x:c r="G250" s="10"/>
      <x:c r="H250" s="12"/>
      <x:c r="I250" s="10"/>
      <x:c r="J250" s="12"/>
      <x:c r="K250" s="10"/>
      <x:c r="L250" s="12"/>
      <x:c r="M250" s="1"/>
      <x:c r="N250" s="1"/>
      <x:c r="O250" s="1"/>
      <x:c r="P250" s="1"/>
      <x:c r="AU250" s="7"/>
      <x:c r="AV250" s="11"/>
    </x:row>
    <x:row r="251" spans="1:48" ht="28.5" customHeight="1">
      <x:c r="A251" s="1" t="s">
        <x:v>179</x:v>
      </x:c>
      <x:c r="B251" s="1" t="s">
        <x:v>179</x:v>
      </x:c>
      <x:c r="C251" s="1" t="s">
        <x:v>179</x:v>
      </x:c>
      <x:c r="D251" s="12">
        <x:v>0</x:v>
      </x:c>
      <x:c r="E251" s="10"/>
      <x:c r="F251" s="12"/>
      <x:c r="G251" s="10"/>
      <x:c r="H251" s="12"/>
      <x:c r="I251" s="10"/>
      <x:c r="J251" s="12"/>
      <x:c r="K251" s="10"/>
      <x:c r="L251" s="12"/>
      <x:c r="M251" s="1"/>
      <x:c r="N251" s="1"/>
      <x:c r="O251" s="1"/>
      <x:c r="P251" s="1"/>
      <x:c r="AU251" s="7"/>
      <x:c r="AV251" s="11"/>
    </x:row>
    <x:row r="252" spans="1:48" ht="28.5" customHeight="1">
      <x:c r="A252" s="1" t="s">
        <x:v>179</x:v>
      </x:c>
      <x:c r="B252" s="1" t="s">
        <x:v>179</x:v>
      </x:c>
      <x:c r="C252" s="1" t="s">
        <x:v>179</x:v>
      </x:c>
      <x:c r="D252" s="12">
        <x:v>0</x:v>
      </x:c>
      <x:c r="E252" s="10"/>
      <x:c r="F252" s="12"/>
      <x:c r="G252" s="10"/>
      <x:c r="H252" s="12"/>
      <x:c r="I252" s="10"/>
      <x:c r="J252" s="12"/>
      <x:c r="K252" s="10"/>
      <x:c r="L252" s="12"/>
      <x:c r="M252" s="1"/>
      <x:c r="N252" s="1"/>
      <x:c r="O252" s="1"/>
      <x:c r="P252" s="1"/>
      <x:c r="AU252" s="7"/>
      <x:c r="AV252" s="11"/>
    </x:row>
    <x:row r="253" spans="1:48" ht="28.5" customHeight="1">
      <x:c r="A253" s="1" t="s">
        <x:v>179</x:v>
      </x:c>
      <x:c r="B253" s="1" t="s">
        <x:v>179</x:v>
      </x:c>
      <x:c r="C253" s="1" t="s">
        <x:v>179</x:v>
      </x:c>
      <x:c r="D253" s="12">
        <x:v>0</x:v>
      </x:c>
      <x:c r="E253" s="10"/>
      <x:c r="F253" s="12"/>
      <x:c r="G253" s="10"/>
      <x:c r="H253" s="12"/>
      <x:c r="I253" s="10"/>
      <x:c r="J253" s="12"/>
      <x:c r="K253" s="10"/>
      <x:c r="L253" s="12"/>
      <x:c r="M253" s="1"/>
      <x:c r="N253" s="1"/>
      <x:c r="O253" s="1"/>
      <x:c r="P253" s="1"/>
      <x:c r="AU253" s="7"/>
      <x:c r="AV253" s="11"/>
    </x:row>
    <x:row r="254" spans="1:48" ht="28.5" customHeight="1">
      <x:c r="A254" s="1" t="s">
        <x:v>179</x:v>
      </x:c>
      <x:c r="B254" s="1" t="s">
        <x:v>179</x:v>
      </x:c>
      <x:c r="C254" s="1" t="s">
        <x:v>179</x:v>
      </x:c>
      <x:c r="D254" s="12">
        <x:v>0</x:v>
      </x:c>
      <x:c r="E254" s="10"/>
      <x:c r="F254" s="12"/>
      <x:c r="G254" s="10"/>
      <x:c r="H254" s="12"/>
      <x:c r="I254" s="10"/>
      <x:c r="J254" s="12"/>
      <x:c r="K254" s="10"/>
      <x:c r="L254" s="12"/>
      <x:c r="M254" s="1"/>
      <x:c r="N254" s="1"/>
      <x:c r="O254" s="1"/>
      <x:c r="P254" s="1"/>
      <x:c r="AU254" s="7"/>
      <x:c r="AV254" s="11"/>
    </x:row>
    <x:row r="255" spans="1:48" ht="28.5" customHeight="1">
      <x:c r="A255" s="1" t="s">
        <x:v>179</x:v>
      </x:c>
      <x:c r="B255" s="1" t="s">
        <x:v>179</x:v>
      </x:c>
      <x:c r="C255" s="1" t="s">
        <x:v>179</x:v>
      </x:c>
      <x:c r="D255" s="12">
        <x:v>0</x:v>
      </x:c>
      <x:c r="E255" s="10"/>
      <x:c r="F255" s="12"/>
      <x:c r="G255" s="10"/>
      <x:c r="H255" s="12"/>
      <x:c r="I255" s="10"/>
      <x:c r="J255" s="12"/>
      <x:c r="K255" s="10"/>
      <x:c r="L255" s="12"/>
      <x:c r="M255" s="1"/>
      <x:c r="N255" s="1"/>
      <x:c r="O255" s="1"/>
      <x:c r="P255" s="1"/>
      <x:c r="AU255" s="7"/>
      <x:c r="AV255" s="11"/>
    </x:row>
    <x:row r="256" spans="1:48" ht="28.5" customHeight="1">
      <x:c r="A256" s="1" t="s">
        <x:v>179</x:v>
      </x:c>
      <x:c r="B256" s="1" t="s">
        <x:v>179</x:v>
      </x:c>
      <x:c r="C256" s="1" t="s">
        <x:v>179</x:v>
      </x:c>
      <x:c r="D256" s="12">
        <x:v>0</x:v>
      </x:c>
      <x:c r="E256" s="10"/>
      <x:c r="F256" s="12"/>
      <x:c r="G256" s="10"/>
      <x:c r="H256" s="12"/>
      <x:c r="I256" s="10"/>
      <x:c r="J256" s="12"/>
      <x:c r="K256" s="10"/>
      <x:c r="L256" s="12"/>
      <x:c r="M256" s="1"/>
      <x:c r="N256" s="1"/>
      <x:c r="O256" s="1"/>
      <x:c r="P256" s="1"/>
      <x:c r="AU256" s="7"/>
      <x:c r="AV256" s="11"/>
    </x:row>
    <x:row r="257" spans="1:48" ht="28.5" customHeight="1">
      <x:c r="A257" s="1" t="s">
        <x:v>179</x:v>
      </x:c>
      <x:c r="B257" s="1" t="s">
        <x:v>179</x:v>
      </x:c>
      <x:c r="C257" s="1" t="s">
        <x:v>179</x:v>
      </x:c>
      <x:c r="D257" s="12">
        <x:v>0</x:v>
      </x:c>
      <x:c r="E257" s="10"/>
      <x:c r="F257" s="12"/>
      <x:c r="G257" s="10"/>
      <x:c r="H257" s="12"/>
      <x:c r="I257" s="10"/>
      <x:c r="J257" s="12"/>
      <x:c r="K257" s="10"/>
      <x:c r="L257" s="12"/>
      <x:c r="M257" s="1"/>
      <x:c r="N257" s="1"/>
      <x:c r="O257" s="1"/>
      <x:c r="P257" s="1"/>
      <x:c r="AU257" s="7"/>
      <x:c r="AV257" s="11"/>
    </x:row>
    <x:row r="258" spans="1:48" ht="28.5" customHeight="1">
      <x:c r="A258" s="1" t="s">
        <x:v>179</x:v>
      </x:c>
      <x:c r="B258" s="1" t="s">
        <x:v>179</x:v>
      </x:c>
      <x:c r="C258" s="1" t="s">
        <x:v>179</x:v>
      </x:c>
      <x:c r="D258" s="12">
        <x:v>0</x:v>
      </x:c>
      <x:c r="E258" s="10"/>
      <x:c r="F258" s="12"/>
      <x:c r="G258" s="10"/>
      <x:c r="H258" s="12"/>
      <x:c r="I258" s="10"/>
      <x:c r="J258" s="12"/>
      <x:c r="K258" s="10"/>
      <x:c r="L258" s="12"/>
      <x:c r="M258" s="1"/>
      <x:c r="N258" s="1"/>
      <x:c r="O258" s="1"/>
      <x:c r="P258" s="1"/>
      <x:c r="AU258" s="7"/>
      <x:c r="AV258" s="11"/>
    </x:row>
    <x:row r="259" spans="1:48" ht="28.5" customHeight="1">
      <x:c r="A259" s="1" t="s">
        <x:v>179</x:v>
      </x:c>
      <x:c r="B259" s="1" t="s">
        <x:v>179</x:v>
      </x:c>
      <x:c r="C259" s="1" t="s">
        <x:v>179</x:v>
      </x:c>
      <x:c r="D259" s="12">
        <x:v>0</x:v>
      </x:c>
      <x:c r="E259" s="10"/>
      <x:c r="F259" s="12"/>
      <x:c r="G259" s="10"/>
      <x:c r="H259" s="12"/>
      <x:c r="I259" s="10"/>
      <x:c r="J259" s="12"/>
      <x:c r="K259" s="10"/>
      <x:c r="L259" s="12"/>
      <x:c r="M259" s="1"/>
      <x:c r="N259" s="1"/>
      <x:c r="O259" s="1"/>
      <x:c r="P259" s="1"/>
      <x:c r="AU259" s="7"/>
      <x:c r="AV259" s="11"/>
    </x:row>
    <x:row r="260" spans="1:48" ht="28.5" customHeight="1">
      <x:c r="A260" s="1" t="s">
        <x:v>179</x:v>
      </x:c>
      <x:c r="B260" s="1" t="s">
        <x:v>179</x:v>
      </x:c>
      <x:c r="C260" s="1" t="s">
        <x:v>179</x:v>
      </x:c>
      <x:c r="D260" s="12">
        <x:v>0</x:v>
      </x:c>
      <x:c r="E260" s="10"/>
      <x:c r="F260" s="12"/>
      <x:c r="G260" s="10"/>
      <x:c r="H260" s="12"/>
      <x:c r="I260" s="10"/>
      <x:c r="J260" s="12"/>
      <x:c r="K260" s="10"/>
      <x:c r="L260" s="12"/>
      <x:c r="M260" s="1"/>
      <x:c r="N260" s="1"/>
      <x:c r="O260" s="1"/>
      <x:c r="P260" s="1"/>
      <x:c r="AU260" s="7"/>
      <x:c r="AV260" s="11"/>
    </x:row>
    <x:row r="261" spans="1:48" ht="28.5" customHeight="1">
      <x:c r="A261" s="1" t="s">
        <x:v>179</x:v>
      </x:c>
      <x:c r="B261" s="1" t="s">
        <x:v>179</x:v>
      </x:c>
      <x:c r="C261" s="1" t="s">
        <x:v>179</x:v>
      </x:c>
      <x:c r="D261" s="12">
        <x:v>0</x:v>
      </x:c>
      <x:c r="E261" s="10"/>
      <x:c r="F261" s="12"/>
      <x:c r="G261" s="10"/>
      <x:c r="H261" s="12"/>
      <x:c r="I261" s="10"/>
      <x:c r="J261" s="12"/>
      <x:c r="K261" s="10"/>
      <x:c r="L261" s="12"/>
      <x:c r="M261" s="1"/>
      <x:c r="N261" s="1"/>
      <x:c r="O261" s="1"/>
      <x:c r="P261" s="1"/>
      <x:c r="AU261" s="7"/>
      <x:c r="AV261" s="11"/>
    </x:row>
    <x:row r="262" spans="1:48" ht="28.5" customHeight="1">
      <x:c r="A262" s="1" t="s">
        <x:v>179</x:v>
      </x:c>
      <x:c r="B262" s="1" t="s">
        <x:v>179</x:v>
      </x:c>
      <x:c r="C262" s="1" t="s">
        <x:v>179</x:v>
      </x:c>
      <x:c r="D262" s="12">
        <x:v>0</x:v>
      </x:c>
      <x:c r="E262" s="10"/>
      <x:c r="F262" s="12"/>
      <x:c r="G262" s="10"/>
      <x:c r="H262" s="12"/>
      <x:c r="I262" s="10"/>
      <x:c r="J262" s="12"/>
      <x:c r="K262" s="10"/>
      <x:c r="L262" s="12"/>
      <x:c r="M262" s="1"/>
      <x:c r="N262" s="1"/>
      <x:c r="O262" s="1"/>
      <x:c r="P262" s="1"/>
      <x:c r="AU262" s="7"/>
      <x:c r="AV262" s="11"/>
    </x:row>
    <x:row r="263" spans="1:48" ht="28.5" customHeight="1">
      <x:c r="A263" s="1" t="s">
        <x:v>179</x:v>
      </x:c>
      <x:c r="B263" s="1" t="s">
        <x:v>179</x:v>
      </x:c>
      <x:c r="C263" s="1" t="s">
        <x:v>179</x:v>
      </x:c>
      <x:c r="D263" s="12">
        <x:v>0</x:v>
      </x:c>
      <x:c r="E263" s="10"/>
      <x:c r="F263" s="12"/>
      <x:c r="G263" s="10"/>
      <x:c r="H263" s="12"/>
      <x:c r="I263" s="10"/>
      <x:c r="J263" s="12"/>
      <x:c r="K263" s="10"/>
      <x:c r="L263" s="12"/>
      <x:c r="M263" s="1"/>
      <x:c r="N263" s="1"/>
      <x:c r="O263" s="1"/>
      <x:c r="P263" s="1"/>
      <x:c r="AU263" s="7"/>
      <x:c r="AV263" s="11"/>
    </x:row>
    <x:row r="264" spans="1:13" ht="28.5" customHeight="1">
      <x:c r="A264" s="1" t="s">
        <x:v>257</x:v>
      </x:c>
      <x:c r="B264" s="1" t="s">
        <x:v>179</x:v>
      </x:c>
      <x:c r="C264" s="1" t="s">
        <x:v>179</x:v>
      </x:c>
      <x:c r="D264" s="1" t="s">
        <x:v>179</x:v>
      </x:c>
      <x:c r="E264" s="14"/>
      <x:c r="F264" s="12"/>
      <x:c r="G264" s="12"/>
      <x:c r="H264" s="12"/>
      <x:c r="I264" s="12"/>
      <x:c r="J264" s="12"/>
      <x:c r="K264" s="9"/>
      <x:c r="L264" s="12"/>
      <x:c r="M264" s="1"/>
    </x:row>
    <x:row r="265" spans="1:34" ht="28.5" customHeight="1">
      <x:c r="A265" s="8" t="s">
        <x:v>303</x:v>
      </x:c>
      <x:c r="B265" s="1" t="s">
        <x:v>395</x:v>
      </x:c>
      <x:c r="C265" s="1"/>
      <x:c r="D265" s="1" t="s">
        <x:v>179</x:v>
      </x:c>
      <x:c r="E265" s="1"/>
      <x:c r="F265" s="1"/>
      <x:c r="G265" s="1"/>
      <x:c r="H265" s="1"/>
      <x:c r="I265" s="1"/>
      <x:c r="J265" s="1"/>
      <x:c r="K265" s="1"/>
      <x:c r="L265" s="1"/>
      <x:c r="M265" s="1"/>
      <x:c r="N265" s="6"/>
      <x:c r="Q265" s="7"/>
      <x:c r="R265" s="11"/>
      <x:c r="S265" s="11"/>
      <x:c r="AH265" s="7"/>
    </x:row>
    <x:row r="266" spans="1:51" ht="28.5" customHeight="1">
      <x:c r="A266" s="1" t="s">
        <x:v>123</x:v>
      </x:c>
      <x:c r="B266" s="5" t="s">
        <x:v>373</x:v>
      </x:c>
      <x:c r="C266" s="1" t="s">
        <x:v>179</x:v>
      </x:c>
      <x:c r="D266" s="4">
        <x:v>31</x:v>
      </x:c>
      <x:c r="E266" s="10"/>
      <x:c r="F266" s="12"/>
      <x:c r="G266" s="10"/>
      <x:c r="H266" s="12"/>
      <x:c r="I266" s="10"/>
      <x:c r="J266" s="12"/>
      <x:c r="K266" s="10"/>
      <x:c r="L266" s="12"/>
      <x:c r="M266" s="5"/>
      <x:c r="N266" s="34"/>
      <x:c r="O266" s="7"/>
      <x:c r="P266" s="7"/>
      <x:c r="Q266" s="7"/>
      <x:c r="R266" s="11"/>
      <x:c r="S266" s="11"/>
      <x:c r="T266" s="7"/>
      <x:c r="U266" s="7"/>
      <x:c r="V266" s="7"/>
      <x:c r="W266" s="7"/>
      <x:c r="X266" s="11"/>
      <x:c r="Y266" s="11"/>
      <x:c r="Z266" s="11"/>
      <x:c r="AA266" s="11"/>
      <x:c r="AB266" s="11"/>
      <x:c r="AC266" s="11"/>
      <x:c r="AD266" s="11"/>
      <x:c r="AE266" s="11"/>
      <x:c r="AF266" s="11"/>
      <x:c r="AG266" s="11"/>
      <x:c r="AH266" s="11"/>
      <x:c r="AI266" s="11"/>
      <x:c r="AJ266" s="11"/>
      <x:c r="AK266" s="11"/>
      <x:c r="AL266" s="11"/>
      <x:c r="AM266" s="11"/>
      <x:c r="AN266" s="11"/>
      <x:c r="AO266" s="11"/>
      <x:c r="AP266" s="11"/>
      <x:c r="AQ266" s="11"/>
      <x:c r="AR266" s="11"/>
      <x:c r="AS266" s="11"/>
      <x:c r="AT266" s="11"/>
      <x:c r="AU266" s="7"/>
      <x:c r="AV266" s="11"/>
      <x:c r="AX266" s="13"/>
      <x:c r="AY266" s="33"/>
    </x:row>
    <x:row r="267" spans="1:51" ht="28.5" customHeight="1">
      <x:c r="A267" s="1" t="s">
        <x:v>325</x:v>
      </x:c>
      <x:c r="B267" s="5" t="s">
        <x:v>251</x:v>
      </x:c>
      <x:c r="C267" s="1" t="s">
        <x:v>230</x:v>
      </x:c>
      <x:c r="D267" s="4">
        <x:v>31</x:v>
      </x:c>
      <x:c r="E267" s="10"/>
      <x:c r="F267" s="12"/>
      <x:c r="G267" s="10"/>
      <x:c r="H267" s="12"/>
      <x:c r="I267" s="10"/>
      <x:c r="J267" s="12"/>
      <x:c r="K267" s="10"/>
      <x:c r="L267" s="12"/>
      <x:c r="M267" s="5"/>
      <x:c r="N267" s="34"/>
      <x:c r="O267" s="7"/>
      <x:c r="P267" s="7"/>
      <x:c r="Q267" s="7"/>
      <x:c r="R267" s="11"/>
      <x:c r="S267" s="11"/>
      <x:c r="T267" s="7"/>
      <x:c r="U267" s="7"/>
      <x:c r="V267" s="7"/>
      <x:c r="W267" s="7"/>
      <x:c r="X267" s="11"/>
      <x:c r="Y267" s="11"/>
      <x:c r="Z267" s="11"/>
      <x:c r="AA267" s="11"/>
      <x:c r="AB267" s="11"/>
      <x:c r="AC267" s="11"/>
      <x:c r="AD267" s="11"/>
      <x:c r="AE267" s="11"/>
      <x:c r="AF267" s="11"/>
      <x:c r="AG267" s="11"/>
      <x:c r="AH267" s="11"/>
      <x:c r="AI267" s="11"/>
      <x:c r="AJ267" s="11"/>
      <x:c r="AK267" s="11"/>
      <x:c r="AL267" s="11"/>
      <x:c r="AM267" s="11"/>
      <x:c r="AN267" s="11"/>
      <x:c r="AO267" s="11"/>
      <x:c r="AP267" s="11"/>
      <x:c r="AQ267" s="11"/>
      <x:c r="AR267" s="11"/>
      <x:c r="AS267" s="11"/>
      <x:c r="AT267" s="11"/>
      <x:c r="AU267" s="7"/>
      <x:c r="AV267" s="11"/>
      <x:c r="AX267" s="13"/>
      <x:c r="AY267" s="33"/>
    </x:row>
    <x:row r="268" spans="1:51" ht="28.5" customHeight="1">
      <x:c r="A268" s="1" t="s">
        <x:v>138</x:v>
      </x:c>
      <x:c r="B268" s="5" t="s">
        <x:v>242</x:v>
      </x:c>
      <x:c r="C268" s="1"/>
      <x:c r="D268" s="4">
        <x:v>31</x:v>
      </x:c>
      <x:c r="E268" s="10"/>
      <x:c r="F268" s="12"/>
      <x:c r="G268" s="10"/>
      <x:c r="H268" s="12"/>
      <x:c r="I268" s="10"/>
      <x:c r="J268" s="12"/>
      <x:c r="K268" s="10"/>
      <x:c r="L268" s="12"/>
      <x:c r="M268" s="5"/>
      <x:c r="N268" s="34"/>
      <x:c r="O268" s="7"/>
      <x:c r="P268" s="7"/>
      <x:c r="Q268" s="7"/>
      <x:c r="R268" s="11"/>
      <x:c r="S268" s="11"/>
      <x:c r="T268" s="7"/>
      <x:c r="U268" s="7"/>
      <x:c r="V268" s="7"/>
      <x:c r="W268" s="7"/>
      <x:c r="X268" s="11"/>
      <x:c r="Y268" s="11"/>
      <x:c r="Z268" s="11"/>
      <x:c r="AA268" s="11"/>
      <x:c r="AB268" s="11"/>
      <x:c r="AC268" s="11"/>
      <x:c r="AD268" s="11"/>
      <x:c r="AE268" s="11"/>
      <x:c r="AF268" s="11"/>
      <x:c r="AG268" s="11"/>
      <x:c r="AH268" s="11"/>
      <x:c r="AI268" s="11"/>
      <x:c r="AJ268" s="11"/>
      <x:c r="AK268" s="11"/>
      <x:c r="AL268" s="11"/>
      <x:c r="AM268" s="11"/>
      <x:c r="AN268" s="11"/>
      <x:c r="AO268" s="11"/>
      <x:c r="AP268" s="11"/>
      <x:c r="AQ268" s="11"/>
      <x:c r="AR268" s="11"/>
      <x:c r="AS268" s="11"/>
      <x:c r="AT268" s="11"/>
      <x:c r="AU268" s="7"/>
      <x:c r="AV268" s="11"/>
      <x:c r="AX268" s="13"/>
      <x:c r="AY268" s="33"/>
    </x:row>
    <x:row r="269" spans="1:51" ht="28.5" customHeight="1">
      <x:c r="A269" s="1" t="s">
        <x:v>128</x:v>
      </x:c>
      <x:c r="B269" s="5" t="s">
        <x:v>47</x:v>
      </x:c>
      <x:c r="C269" s="1" t="s">
        <x:v>196</x:v>
      </x:c>
      <x:c r="D269" s="4">
        <x:v>78</x:v>
      </x:c>
      <x:c r="E269" s="10"/>
      <x:c r="F269" s="12"/>
      <x:c r="G269" s="10"/>
      <x:c r="H269" s="12"/>
      <x:c r="I269" s="10"/>
      <x:c r="J269" s="12"/>
      <x:c r="K269" s="10"/>
      <x:c r="L269" s="12"/>
      <x:c r="M269" s="5"/>
      <x:c r="N269" s="34"/>
      <x:c r="O269" s="7"/>
      <x:c r="P269" s="7"/>
      <x:c r="Q269" s="7"/>
      <x:c r="R269" s="11"/>
      <x:c r="S269" s="11"/>
      <x:c r="T269" s="7"/>
      <x:c r="U269" s="7"/>
      <x:c r="V269" s="7"/>
      <x:c r="W269" s="7"/>
      <x:c r="X269" s="11"/>
      <x:c r="Y269" s="11"/>
      <x:c r="Z269" s="11"/>
      <x:c r="AA269" s="11"/>
      <x:c r="AB269" s="11"/>
      <x:c r="AC269" s="11"/>
      <x:c r="AD269" s="11"/>
      <x:c r="AE269" s="11"/>
      <x:c r="AF269" s="11"/>
      <x:c r="AG269" s="11"/>
      <x:c r="AH269" s="11"/>
      <x:c r="AI269" s="11"/>
      <x:c r="AJ269" s="11"/>
      <x:c r="AK269" s="11"/>
      <x:c r="AL269" s="11"/>
      <x:c r="AM269" s="11"/>
      <x:c r="AN269" s="11"/>
      <x:c r="AO269" s="11"/>
      <x:c r="AP269" s="11"/>
      <x:c r="AQ269" s="11"/>
      <x:c r="AR269" s="11"/>
      <x:c r="AS269" s="11"/>
      <x:c r="AT269" s="11"/>
      <x:c r="AU269" s="7"/>
      <x:c r="AV269" s="11"/>
      <x:c r="AX269" s="13"/>
      <x:c r="AY269" s="33"/>
    </x:row>
    <x:row r="270" spans="1:51" ht="28.5" customHeight="1">
      <x:c r="A270" s="1" t="s">
        <x:v>20</x:v>
      </x:c>
      <x:c r="B270" s="5" t="s">
        <x:v>46</x:v>
      </x:c>
      <x:c r="C270" s="1" t="s">
        <x:v>196</x:v>
      </x:c>
      <x:c r="D270" s="4">
        <x:v>31</x:v>
      </x:c>
      <x:c r="E270" s="10"/>
      <x:c r="F270" s="12"/>
      <x:c r="G270" s="10"/>
      <x:c r="H270" s="12"/>
      <x:c r="I270" s="10"/>
      <x:c r="J270" s="12"/>
      <x:c r="K270" s="10"/>
      <x:c r="L270" s="12"/>
      <x:c r="M270" s="5"/>
      <x:c r="N270" s="34"/>
      <x:c r="O270" s="7"/>
      <x:c r="P270" s="7"/>
      <x:c r="Q270" s="7"/>
      <x:c r="R270" s="11"/>
      <x:c r="S270" s="11"/>
      <x:c r="T270" s="7"/>
      <x:c r="U270" s="7"/>
      <x:c r="V270" s="7"/>
      <x:c r="W270" s="7"/>
      <x:c r="X270" s="11"/>
      <x:c r="Y270" s="11"/>
      <x:c r="Z270" s="11"/>
      <x:c r="AA270" s="11"/>
      <x:c r="AB270" s="11"/>
      <x:c r="AC270" s="11"/>
      <x:c r="AD270" s="11"/>
      <x:c r="AE270" s="11"/>
      <x:c r="AF270" s="11"/>
      <x:c r="AG270" s="11"/>
      <x:c r="AH270" s="11"/>
      <x:c r="AI270" s="11"/>
      <x:c r="AJ270" s="11"/>
      <x:c r="AK270" s="11"/>
      <x:c r="AL270" s="11"/>
      <x:c r="AM270" s="11"/>
      <x:c r="AN270" s="11"/>
      <x:c r="AO270" s="11"/>
      <x:c r="AP270" s="11"/>
      <x:c r="AQ270" s="11"/>
      <x:c r="AR270" s="11"/>
      <x:c r="AS270" s="11"/>
      <x:c r="AT270" s="11"/>
      <x:c r="AU270" s="7"/>
      <x:c r="AV270" s="11"/>
      <x:c r="AX270" s="13"/>
      <x:c r="AY270" s="33"/>
    </x:row>
    <x:row r="271" spans="1:48" ht="28.5" customHeight="1">
      <x:c r="A271" s="1" t="s">
        <x:v>179</x:v>
      </x:c>
      <x:c r="B271" s="1" t="s">
        <x:v>179</x:v>
      </x:c>
      <x:c r="C271" s="1" t="s">
        <x:v>179</x:v>
      </x:c>
      <x:c r="D271" s="12">
        <x:v>0</x:v>
      </x:c>
      <x:c r="E271" s="10"/>
      <x:c r="F271" s="12"/>
      <x:c r="G271" s="10"/>
      <x:c r="H271" s="12"/>
      <x:c r="I271" s="10"/>
      <x:c r="J271" s="12"/>
      <x:c r="K271" s="10"/>
      <x:c r="L271" s="12"/>
      <x:c r="M271" s="1"/>
      <x:c r="N271" s="1"/>
      <x:c r="O271" s="1"/>
      <x:c r="P271" s="1"/>
      <x:c r="AU271" s="7"/>
      <x:c r="AV271" s="11"/>
    </x:row>
    <x:row r="272" spans="1:48" ht="28.5" customHeight="1">
      <x:c r="A272" s="1" t="s">
        <x:v>179</x:v>
      </x:c>
      <x:c r="B272" s="1" t="s">
        <x:v>179</x:v>
      </x:c>
      <x:c r="C272" s="1" t="s">
        <x:v>179</x:v>
      </x:c>
      <x:c r="D272" s="12">
        <x:v>0</x:v>
      </x:c>
      <x:c r="E272" s="10"/>
      <x:c r="F272" s="12"/>
      <x:c r="G272" s="10"/>
      <x:c r="H272" s="12"/>
      <x:c r="I272" s="10"/>
      <x:c r="J272" s="12"/>
      <x:c r="K272" s="10"/>
      <x:c r="L272" s="12"/>
      <x:c r="M272" s="1"/>
      <x:c r="N272" s="1"/>
      <x:c r="O272" s="1"/>
      <x:c r="P272" s="1"/>
      <x:c r="AU272" s="7"/>
      <x:c r="AV272" s="11"/>
    </x:row>
    <x:row r="273" spans="1:48" ht="28.5" customHeight="1">
      <x:c r="A273" s="1" t="s">
        <x:v>179</x:v>
      </x:c>
      <x:c r="B273" s="1" t="s">
        <x:v>179</x:v>
      </x:c>
      <x:c r="C273" s="1" t="s">
        <x:v>179</x:v>
      </x:c>
      <x:c r="D273" s="12">
        <x:v>0</x:v>
      </x:c>
      <x:c r="E273" s="10"/>
      <x:c r="F273" s="12"/>
      <x:c r="G273" s="10"/>
      <x:c r="H273" s="12"/>
      <x:c r="I273" s="10"/>
      <x:c r="J273" s="12"/>
      <x:c r="K273" s="10"/>
      <x:c r="L273" s="12"/>
      <x:c r="M273" s="1"/>
      <x:c r="N273" s="1"/>
      <x:c r="O273" s="1"/>
      <x:c r="P273" s="1"/>
      <x:c r="AU273" s="7"/>
      <x:c r="AV273" s="11"/>
    </x:row>
    <x:row r="274" spans="1:48" ht="28.5" customHeight="1">
      <x:c r="A274" s="1" t="s">
        <x:v>179</x:v>
      </x:c>
      <x:c r="B274" s="1" t="s">
        <x:v>179</x:v>
      </x:c>
      <x:c r="C274" s="1" t="s">
        <x:v>179</x:v>
      </x:c>
      <x:c r="D274" s="12">
        <x:v>0</x:v>
      </x:c>
      <x:c r="E274" s="10"/>
      <x:c r="F274" s="12"/>
      <x:c r="G274" s="10"/>
      <x:c r="H274" s="12"/>
      <x:c r="I274" s="10"/>
      <x:c r="J274" s="12"/>
      <x:c r="K274" s="10"/>
      <x:c r="L274" s="12"/>
      <x:c r="M274" s="1"/>
      <x:c r="N274" s="1"/>
      <x:c r="O274" s="1"/>
      <x:c r="P274" s="1"/>
      <x:c r="AU274" s="7"/>
      <x:c r="AV274" s="11"/>
    </x:row>
    <x:row r="275" spans="1:48" ht="28.5" customHeight="1">
      <x:c r="A275" s="1" t="s">
        <x:v>179</x:v>
      </x:c>
      <x:c r="B275" s="1" t="s">
        <x:v>179</x:v>
      </x:c>
      <x:c r="C275" s="1" t="s">
        <x:v>179</x:v>
      </x:c>
      <x:c r="D275" s="12">
        <x:v>0</x:v>
      </x:c>
      <x:c r="E275" s="10"/>
      <x:c r="F275" s="12"/>
      <x:c r="G275" s="10"/>
      <x:c r="H275" s="12"/>
      <x:c r="I275" s="10"/>
      <x:c r="J275" s="12"/>
      <x:c r="K275" s="10"/>
      <x:c r="L275" s="12"/>
      <x:c r="M275" s="1"/>
      <x:c r="N275" s="1"/>
      <x:c r="O275" s="1"/>
      <x:c r="P275" s="1"/>
      <x:c r="AU275" s="7"/>
      <x:c r="AV275" s="11"/>
    </x:row>
    <x:row r="276" spans="1:48" ht="28.5" customHeight="1">
      <x:c r="A276" s="1" t="s">
        <x:v>179</x:v>
      </x:c>
      <x:c r="B276" s="1" t="s">
        <x:v>179</x:v>
      </x:c>
      <x:c r="C276" s="1" t="s">
        <x:v>179</x:v>
      </x:c>
      <x:c r="D276" s="12">
        <x:v>0</x:v>
      </x:c>
      <x:c r="E276" s="10"/>
      <x:c r="F276" s="12"/>
      <x:c r="G276" s="10"/>
      <x:c r="H276" s="12"/>
      <x:c r="I276" s="10"/>
      <x:c r="J276" s="12"/>
      <x:c r="K276" s="10"/>
      <x:c r="L276" s="12"/>
      <x:c r="M276" s="1"/>
      <x:c r="N276" s="1"/>
      <x:c r="O276" s="1"/>
      <x:c r="P276" s="1"/>
      <x:c r="AU276" s="7"/>
      <x:c r="AV276" s="11"/>
    </x:row>
    <x:row r="277" spans="1:48" ht="28.5" customHeight="1">
      <x:c r="A277" s="1" t="s">
        <x:v>179</x:v>
      </x:c>
      <x:c r="B277" s="1" t="s">
        <x:v>179</x:v>
      </x:c>
      <x:c r="C277" s="1" t="s">
        <x:v>179</x:v>
      </x:c>
      <x:c r="D277" s="12">
        <x:v>0</x:v>
      </x:c>
      <x:c r="E277" s="10"/>
      <x:c r="F277" s="12"/>
      <x:c r="G277" s="10"/>
      <x:c r="H277" s="12"/>
      <x:c r="I277" s="10"/>
      <x:c r="J277" s="12"/>
      <x:c r="K277" s="10"/>
      <x:c r="L277" s="12"/>
      <x:c r="M277" s="1"/>
      <x:c r="N277" s="1"/>
      <x:c r="O277" s="1"/>
      <x:c r="P277" s="1"/>
      <x:c r="AU277" s="7"/>
      <x:c r="AV277" s="11"/>
    </x:row>
    <x:row r="278" spans="1:48" ht="28.5" customHeight="1">
      <x:c r="A278" s="1" t="s">
        <x:v>179</x:v>
      </x:c>
      <x:c r="B278" s="1" t="s">
        <x:v>179</x:v>
      </x:c>
      <x:c r="C278" s="1" t="s">
        <x:v>179</x:v>
      </x:c>
      <x:c r="D278" s="12">
        <x:v>0</x:v>
      </x:c>
      <x:c r="E278" s="10"/>
      <x:c r="F278" s="12"/>
      <x:c r="G278" s="10"/>
      <x:c r="H278" s="12"/>
      <x:c r="I278" s="10"/>
      <x:c r="J278" s="12"/>
      <x:c r="K278" s="10"/>
      <x:c r="L278" s="12"/>
      <x:c r="M278" s="1"/>
      <x:c r="N278" s="1"/>
      <x:c r="O278" s="1"/>
      <x:c r="P278" s="1"/>
      <x:c r="AU278" s="7"/>
      <x:c r="AV278" s="11"/>
    </x:row>
    <x:row r="279" spans="1:48" ht="28.5" customHeight="1">
      <x:c r="A279" s="1" t="s">
        <x:v>179</x:v>
      </x:c>
      <x:c r="B279" s="1" t="s">
        <x:v>179</x:v>
      </x:c>
      <x:c r="C279" s="1" t="s">
        <x:v>179</x:v>
      </x:c>
      <x:c r="D279" s="12">
        <x:v>0</x:v>
      </x:c>
      <x:c r="E279" s="10"/>
      <x:c r="F279" s="12"/>
      <x:c r="G279" s="10"/>
      <x:c r="H279" s="12"/>
      <x:c r="I279" s="10"/>
      <x:c r="J279" s="12"/>
      <x:c r="K279" s="10"/>
      <x:c r="L279" s="12"/>
      <x:c r="M279" s="1"/>
      <x:c r="N279" s="1"/>
      <x:c r="O279" s="1"/>
      <x:c r="P279" s="1"/>
      <x:c r="AU279" s="7"/>
      <x:c r="AV279" s="11"/>
    </x:row>
    <x:row r="280" spans="1:48" ht="28.5" customHeight="1">
      <x:c r="A280" s="1" t="s">
        <x:v>179</x:v>
      </x:c>
      <x:c r="B280" s="1" t="s">
        <x:v>179</x:v>
      </x:c>
      <x:c r="C280" s="1" t="s">
        <x:v>179</x:v>
      </x:c>
      <x:c r="D280" s="12">
        <x:v>0</x:v>
      </x:c>
      <x:c r="E280" s="10"/>
      <x:c r="F280" s="12"/>
      <x:c r="G280" s="10"/>
      <x:c r="H280" s="12"/>
      <x:c r="I280" s="10"/>
      <x:c r="J280" s="12"/>
      <x:c r="K280" s="10"/>
      <x:c r="L280" s="12"/>
      <x:c r="M280" s="1"/>
      <x:c r="N280" s="1"/>
      <x:c r="O280" s="1"/>
      <x:c r="P280" s="1"/>
      <x:c r="AU280" s="7"/>
      <x:c r="AV280" s="11"/>
    </x:row>
    <x:row r="281" spans="1:48" ht="28.5" customHeight="1">
      <x:c r="A281" s="1" t="s">
        <x:v>179</x:v>
      </x:c>
      <x:c r="B281" s="1" t="s">
        <x:v>179</x:v>
      </x:c>
      <x:c r="C281" s="1" t="s">
        <x:v>179</x:v>
      </x:c>
      <x:c r="D281" s="12">
        <x:v>0</x:v>
      </x:c>
      <x:c r="E281" s="10"/>
      <x:c r="F281" s="12"/>
      <x:c r="G281" s="10"/>
      <x:c r="H281" s="12"/>
      <x:c r="I281" s="10"/>
      <x:c r="J281" s="12"/>
      <x:c r="K281" s="10"/>
      <x:c r="L281" s="12"/>
      <x:c r="M281" s="1"/>
      <x:c r="N281" s="1"/>
      <x:c r="O281" s="1"/>
      <x:c r="P281" s="1"/>
      <x:c r="AU281" s="7"/>
      <x:c r="AV281" s="11"/>
    </x:row>
    <x:row r="282" spans="1:48" ht="28.5" customHeight="1">
      <x:c r="A282" s="1" t="s">
        <x:v>179</x:v>
      </x:c>
      <x:c r="B282" s="1" t="s">
        <x:v>179</x:v>
      </x:c>
      <x:c r="C282" s="1" t="s">
        <x:v>179</x:v>
      </x:c>
      <x:c r="D282" s="12">
        <x:v>0</x:v>
      </x:c>
      <x:c r="E282" s="10"/>
      <x:c r="F282" s="12"/>
      <x:c r="G282" s="10"/>
      <x:c r="H282" s="12"/>
      <x:c r="I282" s="10"/>
      <x:c r="J282" s="12"/>
      <x:c r="K282" s="10"/>
      <x:c r="L282" s="12"/>
      <x:c r="M282" s="1"/>
      <x:c r="N282" s="1"/>
      <x:c r="O282" s="1"/>
      <x:c r="P282" s="1"/>
      <x:c r="AU282" s="7"/>
      <x:c r="AV282" s="11"/>
    </x:row>
    <x:row r="283" spans="1:48" ht="28.5" customHeight="1">
      <x:c r="A283" s="1" t="s">
        <x:v>179</x:v>
      </x:c>
      <x:c r="B283" s="1" t="s">
        <x:v>179</x:v>
      </x:c>
      <x:c r="C283" s="1" t="s">
        <x:v>179</x:v>
      </x:c>
      <x:c r="D283" s="12">
        <x:v>0</x:v>
      </x:c>
      <x:c r="E283" s="10"/>
      <x:c r="F283" s="12"/>
      <x:c r="G283" s="10"/>
      <x:c r="H283" s="12"/>
      <x:c r="I283" s="10"/>
      <x:c r="J283" s="12"/>
      <x:c r="K283" s="10"/>
      <x:c r="L283" s="12"/>
      <x:c r="M283" s="1"/>
      <x:c r="N283" s="1"/>
      <x:c r="O283" s="1"/>
      <x:c r="P283" s="1"/>
      <x:c r="AU283" s="7"/>
      <x:c r="AV283" s="11"/>
    </x:row>
    <x:row r="284" spans="1:48" ht="28.5" customHeight="1">
      <x:c r="A284" s="1" t="s">
        <x:v>179</x:v>
      </x:c>
      <x:c r="B284" s="1" t="s">
        <x:v>179</x:v>
      </x:c>
      <x:c r="C284" s="1" t="s">
        <x:v>179</x:v>
      </x:c>
      <x:c r="D284" s="12">
        <x:v>0</x:v>
      </x:c>
      <x:c r="E284" s="10"/>
      <x:c r="F284" s="12"/>
      <x:c r="G284" s="10"/>
      <x:c r="H284" s="12"/>
      <x:c r="I284" s="10"/>
      <x:c r="J284" s="12"/>
      <x:c r="K284" s="10"/>
      <x:c r="L284" s="12"/>
      <x:c r="M284" s="1"/>
      <x:c r="N284" s="1"/>
      <x:c r="O284" s="1"/>
      <x:c r="P284" s="1"/>
      <x:c r="AU284" s="7"/>
      <x:c r="AV284" s="11"/>
    </x:row>
    <x:row r="285" spans="1:48" ht="28.5" customHeight="1">
      <x:c r="A285" s="1" t="s">
        <x:v>179</x:v>
      </x:c>
      <x:c r="B285" s="1" t="s">
        <x:v>179</x:v>
      </x:c>
      <x:c r="C285" s="1" t="s">
        <x:v>179</x:v>
      </x:c>
      <x:c r="D285" s="12">
        <x:v>0</x:v>
      </x:c>
      <x:c r="E285" s="10"/>
      <x:c r="F285" s="12"/>
      <x:c r="G285" s="10"/>
      <x:c r="H285" s="12"/>
      <x:c r="I285" s="10"/>
      <x:c r="J285" s="12"/>
      <x:c r="K285" s="10"/>
      <x:c r="L285" s="12"/>
      <x:c r="M285" s="1"/>
      <x:c r="N285" s="1"/>
      <x:c r="O285" s="1"/>
      <x:c r="P285" s="1"/>
      <x:c r="AU285" s="7"/>
      <x:c r="AV285" s="11"/>
    </x:row>
    <x:row r="286" spans="1:48" ht="28.5" customHeight="1">
      <x:c r="A286" s="1" t="s">
        <x:v>179</x:v>
      </x:c>
      <x:c r="B286" s="1" t="s">
        <x:v>179</x:v>
      </x:c>
      <x:c r="C286" s="1" t="s">
        <x:v>179</x:v>
      </x:c>
      <x:c r="D286" s="12">
        <x:v>0</x:v>
      </x:c>
      <x:c r="E286" s="10"/>
      <x:c r="F286" s="12"/>
      <x:c r="G286" s="10"/>
      <x:c r="H286" s="12"/>
      <x:c r="I286" s="10"/>
      <x:c r="J286" s="12"/>
      <x:c r="K286" s="10"/>
      <x:c r="L286" s="12"/>
      <x:c r="M286" s="1"/>
      <x:c r="N286" s="1"/>
      <x:c r="O286" s="1"/>
      <x:c r="P286" s="1"/>
      <x:c r="AU286" s="7"/>
      <x:c r="AV286" s="11"/>
    </x:row>
    <x:row r="287" spans="1:48" ht="28.5" customHeight="1">
      <x:c r="A287" s="1" t="s">
        <x:v>179</x:v>
      </x:c>
      <x:c r="B287" s="1" t="s">
        <x:v>179</x:v>
      </x:c>
      <x:c r="C287" s="1" t="s">
        <x:v>179</x:v>
      </x:c>
      <x:c r="D287" s="12">
        <x:v>0</x:v>
      </x:c>
      <x:c r="E287" s="10"/>
      <x:c r="F287" s="12"/>
      <x:c r="G287" s="10"/>
      <x:c r="H287" s="12"/>
      <x:c r="I287" s="10"/>
      <x:c r="J287" s="12"/>
      <x:c r="K287" s="10"/>
      <x:c r="L287" s="12"/>
      <x:c r="M287" s="1"/>
      <x:c r="N287" s="1"/>
      <x:c r="O287" s="1"/>
      <x:c r="P287" s="1"/>
      <x:c r="AU287" s="7"/>
      <x:c r="AV287" s="11"/>
    </x:row>
    <x:row r="288" spans="1:48" ht="28.5" customHeight="1">
      <x:c r="A288" s="1" t="s">
        <x:v>179</x:v>
      </x:c>
      <x:c r="B288" s="1" t="s">
        <x:v>179</x:v>
      </x:c>
      <x:c r="C288" s="1" t="s">
        <x:v>179</x:v>
      </x:c>
      <x:c r="D288" s="12">
        <x:v>0</x:v>
      </x:c>
      <x:c r="E288" s="10"/>
      <x:c r="F288" s="12"/>
      <x:c r="G288" s="10"/>
      <x:c r="H288" s="12"/>
      <x:c r="I288" s="10"/>
      <x:c r="J288" s="12"/>
      <x:c r="K288" s="10"/>
      <x:c r="L288" s="12"/>
      <x:c r="M288" s="1"/>
      <x:c r="N288" s="1"/>
      <x:c r="O288" s="1"/>
      <x:c r="P288" s="1"/>
      <x:c r="AU288" s="7"/>
      <x:c r="AV288" s="11"/>
    </x:row>
    <x:row r="289" spans="1:48" ht="28.5" customHeight="1">
      <x:c r="A289" s="1" t="s">
        <x:v>179</x:v>
      </x:c>
      <x:c r="B289" s="1" t="s">
        <x:v>179</x:v>
      </x:c>
      <x:c r="C289" s="1" t="s">
        <x:v>179</x:v>
      </x:c>
      <x:c r="D289" s="12">
        <x:v>0</x:v>
      </x:c>
      <x:c r="E289" s="10"/>
      <x:c r="F289" s="12"/>
      <x:c r="G289" s="10"/>
      <x:c r="H289" s="12"/>
      <x:c r="I289" s="10"/>
      <x:c r="J289" s="12"/>
      <x:c r="K289" s="10"/>
      <x:c r="L289" s="12"/>
      <x:c r="M289" s="1"/>
      <x:c r="N289" s="1"/>
      <x:c r="O289" s="1"/>
      <x:c r="P289" s="1"/>
      <x:c r="AU289" s="7"/>
      <x:c r="AV289" s="11"/>
    </x:row>
    <x:row r="290" spans="1:13" ht="28.5" customHeight="1">
      <x:c r="A290" s="1" t="s">
        <x:v>257</x:v>
      </x:c>
      <x:c r="B290" s="1" t="s">
        <x:v>179</x:v>
      </x:c>
      <x:c r="C290" s="1" t="s">
        <x:v>179</x:v>
      </x:c>
      <x:c r="D290" s="1" t="s">
        <x:v>179</x:v>
      </x:c>
      <x:c r="E290" s="14"/>
      <x:c r="F290" s="12"/>
      <x:c r="G290" s="12"/>
      <x:c r="H290" s="12"/>
      <x:c r="I290" s="12"/>
      <x:c r="J290" s="12"/>
      <x:c r="K290" s="9"/>
      <x:c r="L290" s="12"/>
      <x:c r="M290" s="1"/>
    </x:row>
    <x:row r="291" spans="1:34" ht="28.5" customHeight="1">
      <x:c r="A291" s="8" t="s">
        <x:v>8</x:v>
      </x:c>
      <x:c r="B291" s="1" t="s">
        <x:v>395</x:v>
      </x:c>
      <x:c r="C291" s="1"/>
      <x:c r="D291" s="1" t="s">
        <x:v>179</x:v>
      </x:c>
      <x:c r="E291" s="1"/>
      <x:c r="F291" s="1"/>
      <x:c r="G291" s="1"/>
      <x:c r="H291" s="1"/>
      <x:c r="I291" s="1"/>
      <x:c r="J291" s="1"/>
      <x:c r="K291" s="1"/>
      <x:c r="L291" s="1"/>
      <x:c r="M291" s="1"/>
      <x:c r="N291" s="6"/>
      <x:c r="Q291" s="7"/>
      <x:c r="R291" s="11"/>
      <x:c r="S291" s="11"/>
      <x:c r="AH291" s="7"/>
    </x:row>
    <x:row r="292" spans="1:51" ht="28.5" customHeight="1">
      <x:c r="A292" s="1" t="s">
        <x:v>423</x:v>
      </x:c>
      <x:c r="B292" s="5" t="s">
        <x:v>179</x:v>
      </x:c>
      <x:c r="C292" s="1" t="s">
        <x:v>196</x:v>
      </x:c>
      <x:c r="D292" s="4">
        <x:v>13</x:v>
      </x:c>
      <x:c r="E292" s="10"/>
      <x:c r="F292" s="12"/>
      <x:c r="G292" s="10"/>
      <x:c r="H292" s="12"/>
      <x:c r="I292" s="10"/>
      <x:c r="J292" s="12"/>
      <x:c r="K292" s="10"/>
      <x:c r="L292" s="12"/>
      <x:c r="M292" s="5"/>
      <x:c r="N292" s="34"/>
      <x:c r="O292" s="7"/>
      <x:c r="P292" s="7"/>
      <x:c r="Q292" s="7"/>
      <x:c r="R292" s="11"/>
      <x:c r="S292" s="11"/>
      <x:c r="T292" s="7"/>
      <x:c r="U292" s="7"/>
      <x:c r="V292" s="7"/>
      <x:c r="W292" s="7"/>
      <x:c r="X292" s="11"/>
      <x:c r="Y292" s="11"/>
      <x:c r="Z292" s="11"/>
      <x:c r="AA292" s="11"/>
      <x:c r="AB292" s="11"/>
      <x:c r="AC292" s="11"/>
      <x:c r="AD292" s="11"/>
      <x:c r="AE292" s="11"/>
      <x:c r="AF292" s="11"/>
      <x:c r="AG292" s="11"/>
      <x:c r="AH292" s="11"/>
      <x:c r="AI292" s="11"/>
      <x:c r="AJ292" s="11"/>
      <x:c r="AK292" s="11"/>
      <x:c r="AL292" s="11"/>
      <x:c r="AM292" s="11"/>
      <x:c r="AN292" s="11"/>
      <x:c r="AO292" s="11"/>
      <x:c r="AP292" s="11"/>
      <x:c r="AQ292" s="11"/>
      <x:c r="AR292" s="11"/>
      <x:c r="AS292" s="11"/>
      <x:c r="AT292" s="11"/>
      <x:c r="AU292" s="7"/>
      <x:c r="AV292" s="11"/>
      <x:c r="AX292" s="13"/>
      <x:c r="AY292" s="33"/>
    </x:row>
    <x:row r="293" spans="1:51" ht="28.5" customHeight="1">
      <x:c r="A293" s="1" t="s">
        <x:v>152</x:v>
      </x:c>
      <x:c r="B293" s="5" t="s">
        <x:v>363</x:v>
      </x:c>
      <x:c r="C293" s="1" t="s">
        <x:v>196</x:v>
      </x:c>
      <x:c r="D293" s="4">
        <x:v>31</x:v>
      </x:c>
      <x:c r="E293" s="10"/>
      <x:c r="F293" s="12"/>
      <x:c r="G293" s="10"/>
      <x:c r="H293" s="12"/>
      <x:c r="I293" s="10"/>
      <x:c r="J293" s="12"/>
      <x:c r="K293" s="10"/>
      <x:c r="L293" s="12"/>
      <x:c r="M293" s="5"/>
      <x:c r="N293" s="34"/>
      <x:c r="O293" s="7"/>
      <x:c r="P293" s="7"/>
      <x:c r="Q293" s="7"/>
      <x:c r="R293" s="11"/>
      <x:c r="S293" s="11"/>
      <x:c r="T293" s="7"/>
      <x:c r="U293" s="7"/>
      <x:c r="V293" s="7"/>
      <x:c r="W293" s="7"/>
      <x:c r="X293" s="11"/>
      <x:c r="Y293" s="11"/>
      <x:c r="Z293" s="11"/>
      <x:c r="AA293" s="11"/>
      <x:c r="AB293" s="11"/>
      <x:c r="AC293" s="11"/>
      <x:c r="AD293" s="11"/>
      <x:c r="AE293" s="11"/>
      <x:c r="AF293" s="11"/>
      <x:c r="AG293" s="11"/>
      <x:c r="AH293" s="11"/>
      <x:c r="AI293" s="11"/>
      <x:c r="AJ293" s="11"/>
      <x:c r="AK293" s="11"/>
      <x:c r="AL293" s="11"/>
      <x:c r="AM293" s="11"/>
      <x:c r="AN293" s="11"/>
      <x:c r="AO293" s="11"/>
      <x:c r="AP293" s="11"/>
      <x:c r="AQ293" s="11"/>
      <x:c r="AR293" s="11"/>
      <x:c r="AS293" s="11"/>
      <x:c r="AT293" s="11"/>
      <x:c r="AU293" s="7"/>
      <x:c r="AV293" s="11"/>
      <x:c r="AX293" s="13"/>
      <x:c r="AY293" s="33"/>
    </x:row>
    <x:row r="294" spans="1:51" ht="28.5" customHeight="1">
      <x:c r="A294" s="1" t="s">
        <x:v>30</x:v>
      </x:c>
      <x:c r="B294" s="5" t="s">
        <x:v>371</x:v>
      </x:c>
      <x:c r="C294" s="1" t="s">
        <x:v>230</x:v>
      </x:c>
      <x:c r="D294" s="4">
        <x:v>63</x:v>
      </x:c>
      <x:c r="E294" s="10"/>
      <x:c r="F294" s="12"/>
      <x:c r="G294" s="10"/>
      <x:c r="H294" s="12"/>
      <x:c r="I294" s="10"/>
      <x:c r="J294" s="12"/>
      <x:c r="K294" s="10"/>
      <x:c r="L294" s="12"/>
      <x:c r="M294" s="5"/>
      <x:c r="N294" s="34"/>
      <x:c r="O294" s="7"/>
      <x:c r="P294" s="7"/>
      <x:c r="Q294" s="7"/>
      <x:c r="R294" s="11"/>
      <x:c r="S294" s="11"/>
      <x:c r="T294" s="7"/>
      <x:c r="U294" s="7"/>
      <x:c r="V294" s="7"/>
      <x:c r="W294" s="7"/>
      <x:c r="X294" s="11"/>
      <x:c r="Y294" s="11"/>
      <x:c r="Z294" s="11"/>
      <x:c r="AA294" s="11"/>
      <x:c r="AB294" s="11"/>
      <x:c r="AC294" s="11"/>
      <x:c r="AD294" s="11"/>
      <x:c r="AE294" s="11"/>
      <x:c r="AF294" s="11"/>
      <x:c r="AG294" s="11"/>
      <x:c r="AH294" s="11"/>
      <x:c r="AI294" s="11"/>
      <x:c r="AJ294" s="11"/>
      <x:c r="AK294" s="11"/>
      <x:c r="AL294" s="11"/>
      <x:c r="AM294" s="11"/>
      <x:c r="AN294" s="11"/>
      <x:c r="AO294" s="11"/>
      <x:c r="AP294" s="11"/>
      <x:c r="AQ294" s="11"/>
      <x:c r="AR294" s="11"/>
      <x:c r="AS294" s="11"/>
      <x:c r="AT294" s="11"/>
      <x:c r="AU294" s="7"/>
      <x:c r="AV294" s="11"/>
      <x:c r="AX294" s="13"/>
      <x:c r="AY294" s="33"/>
    </x:row>
    <x:row r="295" spans="1:51" ht="28.5" customHeight="1">
      <x:c r="A295" s="1" t="s">
        <x:v>111</x:v>
      </x:c>
      <x:c r="B295" s="5"/>
      <x:c r="C295" s="1" t="s">
        <x:v>196</x:v>
      </x:c>
      <x:c r="D295" s="4">
        <x:v>23</x:v>
      </x:c>
      <x:c r="E295" s="10"/>
      <x:c r="F295" s="12"/>
      <x:c r="G295" s="10"/>
      <x:c r="H295" s="12"/>
      <x:c r="I295" s="10"/>
      <x:c r="J295" s="12"/>
      <x:c r="K295" s="10"/>
      <x:c r="L295" s="12"/>
      <x:c r="M295" s="5"/>
      <x:c r="N295" s="34"/>
      <x:c r="O295" s="7"/>
      <x:c r="P295" s="7"/>
      <x:c r="Q295" s="7"/>
      <x:c r="R295" s="11"/>
      <x:c r="S295" s="11"/>
      <x:c r="T295" s="7"/>
      <x:c r="U295" s="7"/>
      <x:c r="V295" s="7"/>
      <x:c r="W295" s="7"/>
      <x:c r="X295" s="11"/>
      <x:c r="Y295" s="11"/>
      <x:c r="Z295" s="11"/>
      <x:c r="AA295" s="11"/>
      <x:c r="AB295" s="11"/>
      <x:c r="AC295" s="11"/>
      <x:c r="AD295" s="11"/>
      <x:c r="AE295" s="11"/>
      <x:c r="AF295" s="11"/>
      <x:c r="AG295" s="11"/>
      <x:c r="AH295" s="11"/>
      <x:c r="AI295" s="11"/>
      <x:c r="AJ295" s="11"/>
      <x:c r="AK295" s="11"/>
      <x:c r="AL295" s="11"/>
      <x:c r="AM295" s="11"/>
      <x:c r="AN295" s="11"/>
      <x:c r="AO295" s="11"/>
      <x:c r="AP295" s="11"/>
      <x:c r="AQ295" s="11"/>
      <x:c r="AR295" s="11"/>
      <x:c r="AS295" s="11"/>
      <x:c r="AT295" s="11"/>
      <x:c r="AU295" s="7"/>
      <x:c r="AV295" s="11"/>
      <x:c r="AX295" s="13"/>
      <x:c r="AY295" s="33"/>
    </x:row>
    <x:row r="296" spans="1:51" ht="28.5" customHeight="1">
      <x:c r="A296" s="1" t="s">
        <x:v>146</x:v>
      </x:c>
      <x:c r="B296" s="5" t="s">
        <x:v>212</x:v>
      </x:c>
      <x:c r="C296" s="1" t="s">
        <x:v>196</x:v>
      </x:c>
      <x:c r="D296" s="4">
        <x:v>78</x:v>
      </x:c>
      <x:c r="E296" s="10"/>
      <x:c r="F296" s="12"/>
      <x:c r="G296" s="10"/>
      <x:c r="H296" s="12"/>
      <x:c r="I296" s="10"/>
      <x:c r="J296" s="12"/>
      <x:c r="K296" s="10"/>
      <x:c r="L296" s="12"/>
      <x:c r="M296" s="5"/>
      <x:c r="N296" s="34"/>
      <x:c r="O296" s="7"/>
      <x:c r="P296" s="7"/>
      <x:c r="Q296" s="7"/>
      <x:c r="R296" s="11"/>
      <x:c r="S296" s="11"/>
      <x:c r="T296" s="7"/>
      <x:c r="U296" s="7"/>
      <x:c r="V296" s="7"/>
      <x:c r="W296" s="7"/>
      <x:c r="X296" s="11"/>
      <x:c r="Y296" s="11"/>
      <x:c r="Z296" s="11"/>
      <x:c r="AA296" s="11"/>
      <x:c r="AB296" s="11"/>
      <x:c r="AC296" s="11"/>
      <x:c r="AD296" s="11"/>
      <x:c r="AE296" s="11"/>
      <x:c r="AF296" s="11"/>
      <x:c r="AG296" s="11"/>
      <x:c r="AH296" s="11"/>
      <x:c r="AI296" s="11"/>
      <x:c r="AJ296" s="11"/>
      <x:c r="AK296" s="11"/>
      <x:c r="AL296" s="11"/>
      <x:c r="AM296" s="11"/>
      <x:c r="AN296" s="11"/>
      <x:c r="AO296" s="11"/>
      <x:c r="AP296" s="11"/>
      <x:c r="AQ296" s="11"/>
      <x:c r="AR296" s="11"/>
      <x:c r="AS296" s="11"/>
      <x:c r="AT296" s="11"/>
      <x:c r="AU296" s="7"/>
      <x:c r="AV296" s="11"/>
      <x:c r="AX296" s="13"/>
      <x:c r="AY296" s="33"/>
    </x:row>
    <x:row r="297" spans="1:51" ht="28.5" customHeight="1">
      <x:c r="A297" s="1" t="s">
        <x:v>286</x:v>
      </x:c>
      <x:c r="B297" s="5" t="s">
        <x:v>179</x:v>
      </x:c>
      <x:c r="C297" s="1" t="s">
        <x:v>196</x:v>
      </x:c>
      <x:c r="D297" s="4">
        <x:v>31</x:v>
      </x:c>
      <x:c r="E297" s="10"/>
      <x:c r="F297" s="12"/>
      <x:c r="G297" s="10"/>
      <x:c r="H297" s="12"/>
      <x:c r="I297" s="10"/>
      <x:c r="J297" s="12"/>
      <x:c r="K297" s="10"/>
      <x:c r="L297" s="12"/>
      <x:c r="M297" s="5"/>
      <x:c r="N297" s="34"/>
      <x:c r="O297" s="7"/>
      <x:c r="P297" s="7"/>
      <x:c r="Q297" s="7"/>
      <x:c r="R297" s="11"/>
      <x:c r="S297" s="11"/>
      <x:c r="T297" s="7"/>
      <x:c r="U297" s="7"/>
      <x:c r="V297" s="7"/>
      <x:c r="W297" s="7"/>
      <x:c r="X297" s="11"/>
      <x:c r="Y297" s="11"/>
      <x:c r="Z297" s="11"/>
      <x:c r="AA297" s="11"/>
      <x:c r="AB297" s="11"/>
      <x:c r="AC297" s="11"/>
      <x:c r="AD297" s="11"/>
      <x:c r="AE297" s="11"/>
      <x:c r="AF297" s="11"/>
      <x:c r="AG297" s="11"/>
      <x:c r="AH297" s="11"/>
      <x:c r="AI297" s="11"/>
      <x:c r="AJ297" s="11"/>
      <x:c r="AK297" s="11"/>
      <x:c r="AL297" s="11"/>
      <x:c r="AM297" s="11"/>
      <x:c r="AN297" s="11"/>
      <x:c r="AO297" s="11"/>
      <x:c r="AP297" s="11"/>
      <x:c r="AQ297" s="11"/>
      <x:c r="AR297" s="11"/>
      <x:c r="AS297" s="11"/>
      <x:c r="AT297" s="11"/>
      <x:c r="AU297" s="7"/>
      <x:c r="AV297" s="11"/>
      <x:c r="AX297" s="13"/>
      <x:c r="AY297" s="33"/>
    </x:row>
    <x:row r="298" spans="1:48" ht="28.5" customHeight="1">
      <x:c r="A298" s="1" t="s">
        <x:v>179</x:v>
      </x:c>
      <x:c r="B298" s="1" t="s">
        <x:v>179</x:v>
      </x:c>
      <x:c r="C298" s="1" t="s">
        <x:v>179</x:v>
      </x:c>
      <x:c r="D298" s="12">
        <x:v>0</x:v>
      </x:c>
      <x:c r="E298" s="10"/>
      <x:c r="F298" s="12"/>
      <x:c r="G298" s="10"/>
      <x:c r="H298" s="12"/>
      <x:c r="I298" s="10"/>
      <x:c r="J298" s="12"/>
      <x:c r="K298" s="10"/>
      <x:c r="L298" s="12"/>
      <x:c r="M298" s="1"/>
      <x:c r="N298" s="1"/>
      <x:c r="O298" s="1"/>
      <x:c r="P298" s="1"/>
      <x:c r="AU298" s="7"/>
      <x:c r="AV298" s="11"/>
    </x:row>
    <x:row r="299" spans="1:48" ht="28.5" customHeight="1">
      <x:c r="A299" s="1" t="s">
        <x:v>179</x:v>
      </x:c>
      <x:c r="B299" s="1" t="s">
        <x:v>179</x:v>
      </x:c>
      <x:c r="C299" s="1" t="s">
        <x:v>179</x:v>
      </x:c>
      <x:c r="D299" s="12">
        <x:v>0</x:v>
      </x:c>
      <x:c r="E299" s="10"/>
      <x:c r="F299" s="12"/>
      <x:c r="G299" s="10"/>
      <x:c r="H299" s="12"/>
      <x:c r="I299" s="10"/>
      <x:c r="J299" s="12"/>
      <x:c r="K299" s="10"/>
      <x:c r="L299" s="12"/>
      <x:c r="M299" s="1"/>
      <x:c r="N299" s="1"/>
      <x:c r="O299" s="1"/>
      <x:c r="P299" s="1"/>
      <x:c r="AU299" s="7"/>
      <x:c r="AV299" s="11"/>
    </x:row>
    <x:row r="300" spans="1:48" ht="28.5" customHeight="1">
      <x:c r="A300" s="1" t="s">
        <x:v>179</x:v>
      </x:c>
      <x:c r="B300" s="1" t="s">
        <x:v>179</x:v>
      </x:c>
      <x:c r="C300" s="1" t="s">
        <x:v>179</x:v>
      </x:c>
      <x:c r="D300" s="12">
        <x:v>0</x:v>
      </x:c>
      <x:c r="E300" s="10"/>
      <x:c r="F300" s="12"/>
      <x:c r="G300" s="10"/>
      <x:c r="H300" s="12"/>
      <x:c r="I300" s="10"/>
      <x:c r="J300" s="12"/>
      <x:c r="K300" s="10"/>
      <x:c r="L300" s="12"/>
      <x:c r="M300" s="1"/>
      <x:c r="N300" s="1"/>
      <x:c r="O300" s="1"/>
      <x:c r="P300" s="1"/>
      <x:c r="AU300" s="7"/>
      <x:c r="AV300" s="11"/>
    </x:row>
    <x:row r="301" spans="1:48" ht="28.5" customHeight="1">
      <x:c r="A301" s="1" t="s">
        <x:v>179</x:v>
      </x:c>
      <x:c r="B301" s="1" t="s">
        <x:v>179</x:v>
      </x:c>
      <x:c r="C301" s="1" t="s">
        <x:v>179</x:v>
      </x:c>
      <x:c r="D301" s="12">
        <x:v>0</x:v>
      </x:c>
      <x:c r="E301" s="10"/>
      <x:c r="F301" s="12"/>
      <x:c r="G301" s="10"/>
      <x:c r="H301" s="12"/>
      <x:c r="I301" s="10"/>
      <x:c r="J301" s="12"/>
      <x:c r="K301" s="10"/>
      <x:c r="L301" s="12"/>
      <x:c r="M301" s="1"/>
      <x:c r="N301" s="1"/>
      <x:c r="O301" s="1"/>
      <x:c r="P301" s="1"/>
      <x:c r="AU301" s="7"/>
      <x:c r="AV301" s="11"/>
    </x:row>
    <x:row r="302" spans="1:48" ht="28.5" customHeight="1">
      <x:c r="A302" s="1" t="s">
        <x:v>179</x:v>
      </x:c>
      <x:c r="B302" s="1" t="s">
        <x:v>179</x:v>
      </x:c>
      <x:c r="C302" s="1" t="s">
        <x:v>179</x:v>
      </x:c>
      <x:c r="D302" s="12">
        <x:v>0</x:v>
      </x:c>
      <x:c r="E302" s="10"/>
      <x:c r="F302" s="12"/>
      <x:c r="G302" s="10"/>
      <x:c r="H302" s="12"/>
      <x:c r="I302" s="10"/>
      <x:c r="J302" s="12"/>
      <x:c r="K302" s="10"/>
      <x:c r="L302" s="12"/>
      <x:c r="M302" s="1"/>
      <x:c r="N302" s="1"/>
      <x:c r="O302" s="1"/>
      <x:c r="P302" s="1"/>
      <x:c r="AU302" s="7"/>
      <x:c r="AV302" s="11"/>
    </x:row>
    <x:row r="303" spans="1:48" ht="28.5" customHeight="1">
      <x:c r="A303" s="1" t="s">
        <x:v>179</x:v>
      </x:c>
      <x:c r="B303" s="1" t="s">
        <x:v>179</x:v>
      </x:c>
      <x:c r="C303" s="1" t="s">
        <x:v>179</x:v>
      </x:c>
      <x:c r="D303" s="12">
        <x:v>0</x:v>
      </x:c>
      <x:c r="E303" s="10"/>
      <x:c r="F303" s="12"/>
      <x:c r="G303" s="10"/>
      <x:c r="H303" s="12"/>
      <x:c r="I303" s="10"/>
      <x:c r="J303" s="12"/>
      <x:c r="K303" s="10"/>
      <x:c r="L303" s="12"/>
      <x:c r="M303" s="1"/>
      <x:c r="N303" s="1"/>
      <x:c r="O303" s="1"/>
      <x:c r="P303" s="1"/>
      <x:c r="AU303" s="7"/>
      <x:c r="AV303" s="11"/>
    </x:row>
    <x:row r="304" spans="1:48" ht="28.5" customHeight="1">
      <x:c r="A304" s="1" t="s">
        <x:v>179</x:v>
      </x:c>
      <x:c r="B304" s="1" t="s">
        <x:v>179</x:v>
      </x:c>
      <x:c r="C304" s="1" t="s">
        <x:v>179</x:v>
      </x:c>
      <x:c r="D304" s="12">
        <x:v>0</x:v>
      </x:c>
      <x:c r="E304" s="10"/>
      <x:c r="F304" s="12"/>
      <x:c r="G304" s="10"/>
      <x:c r="H304" s="12"/>
      <x:c r="I304" s="10"/>
      <x:c r="J304" s="12"/>
      <x:c r="K304" s="10"/>
      <x:c r="L304" s="12"/>
      <x:c r="M304" s="1"/>
      <x:c r="N304" s="1"/>
      <x:c r="O304" s="1"/>
      <x:c r="P304" s="1"/>
      <x:c r="AU304" s="7"/>
      <x:c r="AV304" s="11"/>
    </x:row>
    <x:row r="305" spans="1:48" ht="28.5" customHeight="1">
      <x:c r="A305" s="1" t="s">
        <x:v>179</x:v>
      </x:c>
      <x:c r="B305" s="1" t="s">
        <x:v>179</x:v>
      </x:c>
      <x:c r="C305" s="1" t="s">
        <x:v>179</x:v>
      </x:c>
      <x:c r="D305" s="12">
        <x:v>0</x:v>
      </x:c>
      <x:c r="E305" s="10"/>
      <x:c r="F305" s="12"/>
      <x:c r="G305" s="10"/>
      <x:c r="H305" s="12"/>
      <x:c r="I305" s="10"/>
      <x:c r="J305" s="12"/>
      <x:c r="K305" s="10"/>
      <x:c r="L305" s="12"/>
      <x:c r="M305" s="1"/>
      <x:c r="N305" s="1"/>
      <x:c r="O305" s="1"/>
      <x:c r="P305" s="1"/>
      <x:c r="AU305" s="7"/>
      <x:c r="AV305" s="11"/>
    </x:row>
    <x:row r="306" spans="1:48" ht="28.5" customHeight="1">
      <x:c r="A306" s="1" t="s">
        <x:v>179</x:v>
      </x:c>
      <x:c r="B306" s="1" t="s">
        <x:v>179</x:v>
      </x:c>
      <x:c r="C306" s="1" t="s">
        <x:v>179</x:v>
      </x:c>
      <x:c r="D306" s="12">
        <x:v>0</x:v>
      </x:c>
      <x:c r="E306" s="10"/>
      <x:c r="F306" s="12"/>
      <x:c r="G306" s="10"/>
      <x:c r="H306" s="12"/>
      <x:c r="I306" s="10"/>
      <x:c r="J306" s="12"/>
      <x:c r="K306" s="10"/>
      <x:c r="L306" s="12"/>
      <x:c r="M306" s="1"/>
      <x:c r="N306" s="1"/>
      <x:c r="O306" s="1"/>
      <x:c r="P306" s="1"/>
      <x:c r="AU306" s="7"/>
      <x:c r="AV306" s="11"/>
    </x:row>
    <x:row r="307" spans="1:48" ht="28.5" customHeight="1">
      <x:c r="A307" s="1" t="s">
        <x:v>179</x:v>
      </x:c>
      <x:c r="B307" s="1" t="s">
        <x:v>179</x:v>
      </x:c>
      <x:c r="C307" s="1" t="s">
        <x:v>179</x:v>
      </x:c>
      <x:c r="D307" s="12">
        <x:v>0</x:v>
      </x:c>
      <x:c r="E307" s="10"/>
      <x:c r="F307" s="12"/>
      <x:c r="G307" s="10"/>
      <x:c r="H307" s="12"/>
      <x:c r="I307" s="10"/>
      <x:c r="J307" s="12"/>
      <x:c r="K307" s="10"/>
      <x:c r="L307" s="12"/>
      <x:c r="M307" s="1"/>
      <x:c r="N307" s="1"/>
      <x:c r="O307" s="1"/>
      <x:c r="P307" s="1"/>
      <x:c r="AU307" s="7"/>
      <x:c r="AV307" s="11"/>
    </x:row>
    <x:row r="308" spans="1:48" ht="28.5" customHeight="1">
      <x:c r="A308" s="1" t="s">
        <x:v>179</x:v>
      </x:c>
      <x:c r="B308" s="1" t="s">
        <x:v>179</x:v>
      </x:c>
      <x:c r="C308" s="1" t="s">
        <x:v>179</x:v>
      </x:c>
      <x:c r="D308" s="12">
        <x:v>0</x:v>
      </x:c>
      <x:c r="E308" s="10"/>
      <x:c r="F308" s="12"/>
      <x:c r="G308" s="10"/>
      <x:c r="H308" s="12"/>
      <x:c r="I308" s="10"/>
      <x:c r="J308" s="12"/>
      <x:c r="K308" s="10"/>
      <x:c r="L308" s="12"/>
      <x:c r="M308" s="1"/>
      <x:c r="N308" s="1"/>
      <x:c r="O308" s="1"/>
      <x:c r="P308" s="1"/>
      <x:c r="AU308" s="7"/>
      <x:c r="AV308" s="11"/>
    </x:row>
    <x:row r="309" spans="1:48" ht="28.5" customHeight="1">
      <x:c r="A309" s="1" t="s">
        <x:v>179</x:v>
      </x:c>
      <x:c r="B309" s="1" t="s">
        <x:v>179</x:v>
      </x:c>
      <x:c r="C309" s="1" t="s">
        <x:v>179</x:v>
      </x:c>
      <x:c r="D309" s="12">
        <x:v>0</x:v>
      </x:c>
      <x:c r="E309" s="10"/>
      <x:c r="F309" s="12"/>
      <x:c r="G309" s="10"/>
      <x:c r="H309" s="12"/>
      <x:c r="I309" s="10"/>
      <x:c r="J309" s="12"/>
      <x:c r="K309" s="10"/>
      <x:c r="L309" s="12"/>
      <x:c r="M309" s="1"/>
      <x:c r="N309" s="1"/>
      <x:c r="O309" s="1"/>
      <x:c r="P309" s="1"/>
      <x:c r="AU309" s="7"/>
      <x:c r="AV309" s="11"/>
    </x:row>
    <x:row r="310" spans="1:48" ht="28.5" customHeight="1">
      <x:c r="A310" s="1" t="s">
        <x:v>179</x:v>
      </x:c>
      <x:c r="B310" s="1" t="s">
        <x:v>179</x:v>
      </x:c>
      <x:c r="C310" s="1" t="s">
        <x:v>179</x:v>
      </x:c>
      <x:c r="D310" s="12">
        <x:v>0</x:v>
      </x:c>
      <x:c r="E310" s="10"/>
      <x:c r="F310" s="12"/>
      <x:c r="G310" s="10"/>
      <x:c r="H310" s="12"/>
      <x:c r="I310" s="10"/>
      <x:c r="J310" s="12"/>
      <x:c r="K310" s="10"/>
      <x:c r="L310" s="12"/>
      <x:c r="M310" s="1"/>
      <x:c r="N310" s="1"/>
      <x:c r="O310" s="1"/>
      <x:c r="P310" s="1"/>
      <x:c r="AU310" s="7"/>
      <x:c r="AV310" s="11"/>
    </x:row>
    <x:row r="311" spans="1:48" ht="28.5" customHeight="1">
      <x:c r="A311" s="1" t="s">
        <x:v>179</x:v>
      </x:c>
      <x:c r="B311" s="1" t="s">
        <x:v>179</x:v>
      </x:c>
      <x:c r="C311" s="1" t="s">
        <x:v>179</x:v>
      </x:c>
      <x:c r="D311" s="12">
        <x:v>0</x:v>
      </x:c>
      <x:c r="E311" s="10"/>
      <x:c r="F311" s="12"/>
      <x:c r="G311" s="10"/>
      <x:c r="H311" s="12"/>
      <x:c r="I311" s="10"/>
      <x:c r="J311" s="12"/>
      <x:c r="K311" s="10"/>
      <x:c r="L311" s="12"/>
      <x:c r="M311" s="1"/>
      <x:c r="N311" s="1"/>
      <x:c r="O311" s="1"/>
      <x:c r="P311" s="1"/>
      <x:c r="AU311" s="7"/>
      <x:c r="AV311" s="11"/>
    </x:row>
    <x:row r="312" spans="1:48" ht="28.5" customHeight="1">
      <x:c r="A312" s="1" t="s">
        <x:v>179</x:v>
      </x:c>
      <x:c r="B312" s="1" t="s">
        <x:v>179</x:v>
      </x:c>
      <x:c r="C312" s="1" t="s">
        <x:v>179</x:v>
      </x:c>
      <x:c r="D312" s="12">
        <x:v>0</x:v>
      </x:c>
      <x:c r="E312" s="10"/>
      <x:c r="F312" s="12"/>
      <x:c r="G312" s="10"/>
      <x:c r="H312" s="12"/>
      <x:c r="I312" s="10"/>
      <x:c r="J312" s="12"/>
      <x:c r="K312" s="10"/>
      <x:c r="L312" s="12"/>
      <x:c r="M312" s="1"/>
      <x:c r="N312" s="1"/>
      <x:c r="O312" s="1"/>
      <x:c r="P312" s="1"/>
      <x:c r="AU312" s="7"/>
      <x:c r="AV312" s="11"/>
    </x:row>
    <x:row r="313" spans="1:48" ht="28.5" customHeight="1">
      <x:c r="A313" s="1" t="s">
        <x:v>179</x:v>
      </x:c>
      <x:c r="B313" s="1" t="s">
        <x:v>179</x:v>
      </x:c>
      <x:c r="C313" s="1" t="s">
        <x:v>179</x:v>
      </x:c>
      <x:c r="D313" s="12">
        <x:v>0</x:v>
      </x:c>
      <x:c r="E313" s="10"/>
      <x:c r="F313" s="12"/>
      <x:c r="G313" s="10"/>
      <x:c r="H313" s="12"/>
      <x:c r="I313" s="10"/>
      <x:c r="J313" s="12"/>
      <x:c r="K313" s="10"/>
      <x:c r="L313" s="12"/>
      <x:c r="M313" s="1"/>
      <x:c r="N313" s="1"/>
      <x:c r="O313" s="1"/>
      <x:c r="P313" s="1"/>
      <x:c r="AU313" s="7"/>
      <x:c r="AV313" s="11"/>
    </x:row>
    <x:row r="314" spans="1:48" ht="28.5" customHeight="1">
      <x:c r="A314" s="1" t="s">
        <x:v>179</x:v>
      </x:c>
      <x:c r="B314" s="1" t="s">
        <x:v>179</x:v>
      </x:c>
      <x:c r="C314" s="1" t="s">
        <x:v>179</x:v>
      </x:c>
      <x:c r="D314" s="12">
        <x:v>0</x:v>
      </x:c>
      <x:c r="E314" s="10"/>
      <x:c r="F314" s="12"/>
      <x:c r="G314" s="10"/>
      <x:c r="H314" s="12"/>
      <x:c r="I314" s="10"/>
      <x:c r="J314" s="12"/>
      <x:c r="K314" s="10"/>
      <x:c r="L314" s="12"/>
      <x:c r="M314" s="1"/>
      <x:c r="N314" s="1"/>
      <x:c r="O314" s="1"/>
      <x:c r="P314" s="1"/>
      <x:c r="AU314" s="7"/>
      <x:c r="AV314" s="11"/>
    </x:row>
    <x:row r="315" spans="1:48" ht="28.5" customHeight="1">
      <x:c r="A315" s="1" t="s">
        <x:v>179</x:v>
      </x:c>
      <x:c r="B315" s="1" t="s">
        <x:v>179</x:v>
      </x:c>
      <x:c r="C315" s="1" t="s">
        <x:v>179</x:v>
      </x:c>
      <x:c r="D315" s="12">
        <x:v>0</x:v>
      </x:c>
      <x:c r="E315" s="10"/>
      <x:c r="F315" s="12"/>
      <x:c r="G315" s="10"/>
      <x:c r="H315" s="12"/>
      <x:c r="I315" s="10"/>
      <x:c r="J315" s="12"/>
      <x:c r="K315" s="10"/>
      <x:c r="L315" s="12"/>
      <x:c r="M315" s="1"/>
      <x:c r="N315" s="1"/>
      <x:c r="O315" s="1"/>
      <x:c r="P315" s="1"/>
      <x:c r="AU315" s="7"/>
      <x:c r="AV315" s="11"/>
    </x:row>
    <x:row r="316" spans="1:13" ht="28.5" customHeight="1">
      <x:c r="A316" s="1" t="s">
        <x:v>257</x:v>
      </x:c>
      <x:c r="B316" s="1" t="s">
        <x:v>179</x:v>
      </x:c>
      <x:c r="C316" s="1" t="s">
        <x:v>179</x:v>
      </x:c>
      <x:c r="D316" s="1" t="s">
        <x:v>179</x:v>
      </x:c>
      <x:c r="E316" s="14"/>
      <x:c r="F316" s="12"/>
      <x:c r="G316" s="12"/>
      <x:c r="H316" s="12"/>
      <x:c r="I316" s="12"/>
      <x:c r="J316" s="12"/>
      <x:c r="K316" s="9"/>
      <x:c r="L316" s="12"/>
      <x:c r="M316" s="1"/>
    </x:row>
    <x:row r="317" spans="1:34" ht="28.5" customHeight="1">
      <x:c r="A317" s="8" t="s">
        <x:v>308</x:v>
      </x:c>
      <x:c r="B317" s="1" t="s">
        <x:v>395</x:v>
      </x:c>
      <x:c r="C317" s="1"/>
      <x:c r="D317" s="1" t="s">
        <x:v>179</x:v>
      </x:c>
      <x:c r="E317" s="1"/>
      <x:c r="F317" s="1"/>
      <x:c r="G317" s="1"/>
      <x:c r="H317" s="1"/>
      <x:c r="I317" s="1"/>
      <x:c r="J317" s="1"/>
      <x:c r="K317" s="1"/>
      <x:c r="L317" s="1"/>
      <x:c r="M317" s="1"/>
      <x:c r="N317" s="6"/>
      <x:c r="Q317" s="7"/>
      <x:c r="R317" s="11"/>
      <x:c r="S317" s="11"/>
      <x:c r="AH317" s="7"/>
    </x:row>
    <x:row r="318" spans="1:51" ht="28.5" customHeight="1">
      <x:c r="A318" s="1" t="s">
        <x:v>145</x:v>
      </x:c>
      <x:c r="B318" s="5" t="s">
        <x:v>276</x:v>
      </x:c>
      <x:c r="C318" s="1" t="s">
        <x:v>195</x:v>
      </x:c>
      <x:c r="D318" s="4">
        <x:v>3</x:v>
      </x:c>
      <x:c r="E318" s="10"/>
      <x:c r="F318" s="12"/>
      <x:c r="G318" s="10"/>
      <x:c r="H318" s="12"/>
      <x:c r="I318" s="10"/>
      <x:c r="J318" s="12"/>
      <x:c r="K318" s="10"/>
      <x:c r="L318" s="12"/>
      <x:c r="M318" s="5"/>
      <x:c r="N318" s="34"/>
      <x:c r="O318" s="7"/>
      <x:c r="P318" s="7"/>
      <x:c r="Q318" s="7"/>
      <x:c r="R318" s="11"/>
      <x:c r="S318" s="11"/>
      <x:c r="T318" s="7"/>
      <x:c r="U318" s="7"/>
      <x:c r="V318" s="7"/>
      <x:c r="W318" s="7"/>
      <x:c r="X318" s="11"/>
      <x:c r="Y318" s="11"/>
      <x:c r="Z318" s="11"/>
      <x:c r="AA318" s="11"/>
      <x:c r="AB318" s="11"/>
      <x:c r="AC318" s="11"/>
      <x:c r="AD318" s="11"/>
      <x:c r="AE318" s="11"/>
      <x:c r="AF318" s="11"/>
      <x:c r="AG318" s="11"/>
      <x:c r="AH318" s="11"/>
      <x:c r="AI318" s="11"/>
      <x:c r="AJ318" s="11"/>
      <x:c r="AK318" s="11"/>
      <x:c r="AL318" s="11"/>
      <x:c r="AM318" s="11"/>
      <x:c r="AN318" s="11"/>
      <x:c r="AO318" s="11"/>
      <x:c r="AP318" s="11"/>
      <x:c r="AQ318" s="11"/>
      <x:c r="AR318" s="11"/>
      <x:c r="AS318" s="11"/>
      <x:c r="AT318" s="11"/>
      <x:c r="AU318" s="7"/>
      <x:c r="AV318" s="11"/>
      <x:c r="AX318" s="13"/>
      <x:c r="AY318" s="33"/>
    </x:row>
    <x:row r="319" spans="1:51" ht="28.5" customHeight="1">
      <x:c r="A319" s="1" t="s">
        <x:v>261</x:v>
      </x:c>
      <x:c r="B319" s="5" t="s">
        <x:v>31</x:v>
      </x:c>
      <x:c r="C319" s="1" t="s">
        <x:v>195</x:v>
      </x:c>
      <x:c r="D319" s="4">
        <x:v>3</x:v>
      </x:c>
      <x:c r="E319" s="10"/>
      <x:c r="F319" s="12"/>
      <x:c r="G319" s="10"/>
      <x:c r="H319" s="12"/>
      <x:c r="I319" s="10"/>
      <x:c r="J319" s="12"/>
      <x:c r="K319" s="10"/>
      <x:c r="L319" s="12"/>
      <x:c r="M319" s="5"/>
      <x:c r="N319" s="34"/>
      <x:c r="O319" s="7"/>
      <x:c r="P319" s="7"/>
      <x:c r="Q319" s="7"/>
      <x:c r="R319" s="11"/>
      <x:c r="S319" s="11"/>
      <x:c r="T319" s="7"/>
      <x:c r="U319" s="7"/>
      <x:c r="V319" s="7"/>
      <x:c r="W319" s="7"/>
      <x:c r="X319" s="11"/>
      <x:c r="Y319" s="11"/>
      <x:c r="Z319" s="11"/>
      <x:c r="AA319" s="11"/>
      <x:c r="AB319" s="11"/>
      <x:c r="AC319" s="11"/>
      <x:c r="AD319" s="11"/>
      <x:c r="AE319" s="11"/>
      <x:c r="AF319" s="11"/>
      <x:c r="AG319" s="11"/>
      <x:c r="AH319" s="11"/>
      <x:c r="AI319" s="11"/>
      <x:c r="AJ319" s="11"/>
      <x:c r="AK319" s="11"/>
      <x:c r="AL319" s="11"/>
      <x:c r="AM319" s="11"/>
      <x:c r="AN319" s="11"/>
      <x:c r="AO319" s="11"/>
      <x:c r="AP319" s="11"/>
      <x:c r="AQ319" s="11"/>
      <x:c r="AR319" s="11"/>
      <x:c r="AS319" s="11"/>
      <x:c r="AT319" s="11"/>
      <x:c r="AU319" s="7"/>
      <x:c r="AV319" s="11"/>
      <x:c r="AX319" s="13"/>
      <x:c r="AY319" s="33"/>
    </x:row>
    <x:row r="320" spans="1:48" ht="28.5" customHeight="1">
      <x:c r="A320" s="1" t="s">
        <x:v>179</x:v>
      </x:c>
      <x:c r="B320" s="1" t="s">
        <x:v>179</x:v>
      </x:c>
      <x:c r="C320" s="1" t="s">
        <x:v>179</x:v>
      </x:c>
      <x:c r="D320" s="12">
        <x:v>0</x:v>
      </x:c>
      <x:c r="E320" s="10"/>
      <x:c r="F320" s="12"/>
      <x:c r="G320" s="10"/>
      <x:c r="H320" s="12"/>
      <x:c r="I320" s="10"/>
      <x:c r="J320" s="12"/>
      <x:c r="K320" s="10"/>
      <x:c r="L320" s="12"/>
      <x:c r="M320" s="1"/>
      <x:c r="N320" s="1"/>
      <x:c r="O320" s="1"/>
      <x:c r="P320" s="1"/>
      <x:c r="AU320" s="7"/>
      <x:c r="AV320" s="11"/>
    </x:row>
    <x:row r="321" spans="1:48" ht="28.5" customHeight="1">
      <x:c r="A321" s="1" t="s">
        <x:v>179</x:v>
      </x:c>
      <x:c r="B321" s="1" t="s">
        <x:v>179</x:v>
      </x:c>
      <x:c r="C321" s="1" t="s">
        <x:v>179</x:v>
      </x:c>
      <x:c r="D321" s="12">
        <x:v>0</x:v>
      </x:c>
      <x:c r="E321" s="10"/>
      <x:c r="F321" s="12"/>
      <x:c r="G321" s="10"/>
      <x:c r="H321" s="12"/>
      <x:c r="I321" s="10"/>
      <x:c r="J321" s="12"/>
      <x:c r="K321" s="10"/>
      <x:c r="L321" s="12"/>
      <x:c r="M321" s="1"/>
      <x:c r="N321" s="1"/>
      <x:c r="O321" s="1"/>
      <x:c r="P321" s="1"/>
      <x:c r="AU321" s="7"/>
      <x:c r="AV321" s="11"/>
    </x:row>
    <x:row r="322" spans="1:48" ht="28.5" customHeight="1">
      <x:c r="A322" s="1" t="s">
        <x:v>179</x:v>
      </x:c>
      <x:c r="B322" s="1" t="s">
        <x:v>179</x:v>
      </x:c>
      <x:c r="C322" s="1" t="s">
        <x:v>179</x:v>
      </x:c>
      <x:c r="D322" s="12">
        <x:v>0</x:v>
      </x:c>
      <x:c r="E322" s="10"/>
      <x:c r="F322" s="12"/>
      <x:c r="G322" s="10"/>
      <x:c r="H322" s="12"/>
      <x:c r="I322" s="10"/>
      <x:c r="J322" s="12"/>
      <x:c r="K322" s="10"/>
      <x:c r="L322" s="12"/>
      <x:c r="M322" s="1"/>
      <x:c r="N322" s="1"/>
      <x:c r="O322" s="1"/>
      <x:c r="P322" s="1"/>
      <x:c r="AU322" s="7"/>
      <x:c r="AV322" s="11"/>
    </x:row>
    <x:row r="323" spans="1:48" ht="28.5" customHeight="1">
      <x:c r="A323" s="1" t="s">
        <x:v>179</x:v>
      </x:c>
      <x:c r="B323" s="1" t="s">
        <x:v>179</x:v>
      </x:c>
      <x:c r="C323" s="1" t="s">
        <x:v>179</x:v>
      </x:c>
      <x:c r="D323" s="12">
        <x:v>0</x:v>
      </x:c>
      <x:c r="E323" s="10"/>
      <x:c r="F323" s="12"/>
      <x:c r="G323" s="10"/>
      <x:c r="H323" s="12"/>
      <x:c r="I323" s="10"/>
      <x:c r="J323" s="12"/>
      <x:c r="K323" s="10"/>
      <x:c r="L323" s="12"/>
      <x:c r="M323" s="1"/>
      <x:c r="N323" s="1"/>
      <x:c r="O323" s="1"/>
      <x:c r="P323" s="1"/>
      <x:c r="AU323" s="7"/>
      <x:c r="AV323" s="11"/>
    </x:row>
    <x:row r="324" spans="1:48" ht="28.5" customHeight="1">
      <x:c r="A324" s="1" t="s">
        <x:v>179</x:v>
      </x:c>
      <x:c r="B324" s="1" t="s">
        <x:v>179</x:v>
      </x:c>
      <x:c r="C324" s="1" t="s">
        <x:v>179</x:v>
      </x:c>
      <x:c r="D324" s="12">
        <x:v>0</x:v>
      </x:c>
      <x:c r="E324" s="10"/>
      <x:c r="F324" s="12"/>
      <x:c r="G324" s="10"/>
      <x:c r="H324" s="12"/>
      <x:c r="I324" s="10"/>
      <x:c r="J324" s="12"/>
      <x:c r="K324" s="10"/>
      <x:c r="L324" s="12"/>
      <x:c r="M324" s="1"/>
      <x:c r="N324" s="1"/>
      <x:c r="O324" s="1"/>
      <x:c r="P324" s="1"/>
      <x:c r="AU324" s="7"/>
      <x:c r="AV324" s="11"/>
    </x:row>
    <x:row r="325" spans="1:48" ht="28.5" customHeight="1">
      <x:c r="A325" s="1" t="s">
        <x:v>179</x:v>
      </x:c>
      <x:c r="B325" s="1" t="s">
        <x:v>179</x:v>
      </x:c>
      <x:c r="C325" s="1" t="s">
        <x:v>179</x:v>
      </x:c>
      <x:c r="D325" s="12">
        <x:v>0</x:v>
      </x:c>
      <x:c r="E325" s="10"/>
      <x:c r="F325" s="12"/>
      <x:c r="G325" s="10"/>
      <x:c r="H325" s="12"/>
      <x:c r="I325" s="10"/>
      <x:c r="J325" s="12"/>
      <x:c r="K325" s="10"/>
      <x:c r="L325" s="12"/>
      <x:c r="M325" s="1"/>
      <x:c r="N325" s="1"/>
      <x:c r="O325" s="1"/>
      <x:c r="P325" s="1"/>
      <x:c r="AU325" s="7"/>
      <x:c r="AV325" s="11"/>
    </x:row>
    <x:row r="326" spans="1:48" ht="28.5" customHeight="1">
      <x:c r="A326" s="1" t="s">
        <x:v>179</x:v>
      </x:c>
      <x:c r="B326" s="1" t="s">
        <x:v>179</x:v>
      </x:c>
      <x:c r="C326" s="1" t="s">
        <x:v>179</x:v>
      </x:c>
      <x:c r="D326" s="12">
        <x:v>0</x:v>
      </x:c>
      <x:c r="E326" s="10"/>
      <x:c r="F326" s="12"/>
      <x:c r="G326" s="10"/>
      <x:c r="H326" s="12"/>
      <x:c r="I326" s="10"/>
      <x:c r="J326" s="12"/>
      <x:c r="K326" s="10"/>
      <x:c r="L326" s="12"/>
      <x:c r="M326" s="1"/>
      <x:c r="N326" s="1"/>
      <x:c r="O326" s="1"/>
      <x:c r="P326" s="1"/>
      <x:c r="AU326" s="7"/>
      <x:c r="AV326" s="11"/>
    </x:row>
    <x:row r="327" spans="1:48" ht="28.5" customHeight="1">
      <x:c r="A327" s="1" t="s">
        <x:v>179</x:v>
      </x:c>
      <x:c r="B327" s="1" t="s">
        <x:v>179</x:v>
      </x:c>
      <x:c r="C327" s="1" t="s">
        <x:v>179</x:v>
      </x:c>
      <x:c r="D327" s="12">
        <x:v>0</x:v>
      </x:c>
      <x:c r="E327" s="10"/>
      <x:c r="F327" s="12"/>
      <x:c r="G327" s="10"/>
      <x:c r="H327" s="12"/>
      <x:c r="I327" s="10"/>
      <x:c r="J327" s="12"/>
      <x:c r="K327" s="10"/>
      <x:c r="L327" s="12"/>
      <x:c r="M327" s="1"/>
      <x:c r="N327" s="1"/>
      <x:c r="O327" s="1"/>
      <x:c r="P327" s="1"/>
      <x:c r="AU327" s="7"/>
      <x:c r="AV327" s="11"/>
    </x:row>
    <x:row r="328" spans="1:48" ht="28.5" customHeight="1">
      <x:c r="A328" s="1" t="s">
        <x:v>179</x:v>
      </x:c>
      <x:c r="B328" s="1" t="s">
        <x:v>179</x:v>
      </x:c>
      <x:c r="C328" s="1" t="s">
        <x:v>179</x:v>
      </x:c>
      <x:c r="D328" s="12">
        <x:v>0</x:v>
      </x:c>
      <x:c r="E328" s="10"/>
      <x:c r="F328" s="12"/>
      <x:c r="G328" s="10"/>
      <x:c r="H328" s="12"/>
      <x:c r="I328" s="10"/>
      <x:c r="J328" s="12"/>
      <x:c r="K328" s="10"/>
      <x:c r="L328" s="12"/>
      <x:c r="M328" s="1"/>
      <x:c r="N328" s="1"/>
      <x:c r="O328" s="1"/>
      <x:c r="P328" s="1"/>
      <x:c r="AU328" s="7"/>
      <x:c r="AV328" s="11"/>
    </x:row>
    <x:row r="329" spans="1:48" ht="28.5" customHeight="1">
      <x:c r="A329" s="1" t="s">
        <x:v>179</x:v>
      </x:c>
      <x:c r="B329" s="1" t="s">
        <x:v>179</x:v>
      </x:c>
      <x:c r="C329" s="1" t="s">
        <x:v>179</x:v>
      </x:c>
      <x:c r="D329" s="12">
        <x:v>0</x:v>
      </x:c>
      <x:c r="E329" s="10"/>
      <x:c r="F329" s="12"/>
      <x:c r="G329" s="10"/>
      <x:c r="H329" s="12"/>
      <x:c r="I329" s="10"/>
      <x:c r="J329" s="12"/>
      <x:c r="K329" s="10"/>
      <x:c r="L329" s="12"/>
      <x:c r="M329" s="1"/>
      <x:c r="N329" s="1"/>
      <x:c r="O329" s="1"/>
      <x:c r="P329" s="1"/>
      <x:c r="AU329" s="7"/>
      <x:c r="AV329" s="11"/>
    </x:row>
    <x:row r="330" spans="1:48" ht="28.5" customHeight="1">
      <x:c r="A330" s="1" t="s">
        <x:v>179</x:v>
      </x:c>
      <x:c r="B330" s="1" t="s">
        <x:v>179</x:v>
      </x:c>
      <x:c r="C330" s="1" t="s">
        <x:v>179</x:v>
      </x:c>
      <x:c r="D330" s="12">
        <x:v>0</x:v>
      </x:c>
      <x:c r="E330" s="10"/>
      <x:c r="F330" s="12"/>
      <x:c r="G330" s="10"/>
      <x:c r="H330" s="12"/>
      <x:c r="I330" s="10"/>
      <x:c r="J330" s="12"/>
      <x:c r="K330" s="10"/>
      <x:c r="L330" s="12"/>
      <x:c r="M330" s="1"/>
      <x:c r="N330" s="1"/>
      <x:c r="O330" s="1"/>
      <x:c r="P330" s="1"/>
      <x:c r="AU330" s="7"/>
      <x:c r="AV330" s="11"/>
    </x:row>
    <x:row r="331" spans="1:48" ht="28.5" customHeight="1">
      <x:c r="A331" s="1" t="s">
        <x:v>179</x:v>
      </x:c>
      <x:c r="B331" s="1" t="s">
        <x:v>179</x:v>
      </x:c>
      <x:c r="C331" s="1" t="s">
        <x:v>179</x:v>
      </x:c>
      <x:c r="D331" s="12">
        <x:v>0</x:v>
      </x:c>
      <x:c r="E331" s="10"/>
      <x:c r="F331" s="12"/>
      <x:c r="G331" s="10"/>
      <x:c r="H331" s="12"/>
      <x:c r="I331" s="10"/>
      <x:c r="J331" s="12"/>
      <x:c r="K331" s="10"/>
      <x:c r="L331" s="12"/>
      <x:c r="M331" s="1"/>
      <x:c r="N331" s="1"/>
      <x:c r="O331" s="1"/>
      <x:c r="P331" s="1"/>
      <x:c r="AU331" s="7"/>
      <x:c r="AV331" s="11"/>
    </x:row>
    <x:row r="332" spans="1:48" ht="28.5" customHeight="1">
      <x:c r="A332" s="1" t="s">
        <x:v>179</x:v>
      </x:c>
      <x:c r="B332" s="1" t="s">
        <x:v>179</x:v>
      </x:c>
      <x:c r="C332" s="1" t="s">
        <x:v>179</x:v>
      </x:c>
      <x:c r="D332" s="12">
        <x:v>0</x:v>
      </x:c>
      <x:c r="E332" s="10"/>
      <x:c r="F332" s="12"/>
      <x:c r="G332" s="10"/>
      <x:c r="H332" s="12"/>
      <x:c r="I332" s="10"/>
      <x:c r="J332" s="12"/>
      <x:c r="K332" s="10"/>
      <x:c r="L332" s="12"/>
      <x:c r="M332" s="1"/>
      <x:c r="N332" s="1"/>
      <x:c r="O332" s="1"/>
      <x:c r="P332" s="1"/>
      <x:c r="AU332" s="7"/>
      <x:c r="AV332" s="11"/>
    </x:row>
    <x:row r="333" spans="1:48" ht="28.5" customHeight="1">
      <x:c r="A333" s="1" t="s">
        <x:v>179</x:v>
      </x:c>
      <x:c r="B333" s="1" t="s">
        <x:v>179</x:v>
      </x:c>
      <x:c r="C333" s="1" t="s">
        <x:v>179</x:v>
      </x:c>
      <x:c r="D333" s="12">
        <x:v>0</x:v>
      </x:c>
      <x:c r="E333" s="10"/>
      <x:c r="F333" s="12"/>
      <x:c r="G333" s="10"/>
      <x:c r="H333" s="12"/>
      <x:c r="I333" s="10"/>
      <x:c r="J333" s="12"/>
      <x:c r="K333" s="10"/>
      <x:c r="L333" s="12"/>
      <x:c r="M333" s="1"/>
      <x:c r="N333" s="1"/>
      <x:c r="O333" s="1"/>
      <x:c r="P333" s="1"/>
      <x:c r="AU333" s="7"/>
      <x:c r="AV333" s="11"/>
    </x:row>
    <x:row r="334" spans="1:48" ht="28.5" customHeight="1">
      <x:c r="A334" s="1" t="s">
        <x:v>179</x:v>
      </x:c>
      <x:c r="B334" s="1" t="s">
        <x:v>179</x:v>
      </x:c>
      <x:c r="C334" s="1" t="s">
        <x:v>179</x:v>
      </x:c>
      <x:c r="D334" s="12">
        <x:v>0</x:v>
      </x:c>
      <x:c r="E334" s="10"/>
      <x:c r="F334" s="12"/>
      <x:c r="G334" s="10"/>
      <x:c r="H334" s="12"/>
      <x:c r="I334" s="10"/>
      <x:c r="J334" s="12"/>
      <x:c r="K334" s="10"/>
      <x:c r="L334" s="12"/>
      <x:c r="M334" s="1"/>
      <x:c r="N334" s="1"/>
      <x:c r="O334" s="1"/>
      <x:c r="P334" s="1"/>
      <x:c r="AU334" s="7"/>
      <x:c r="AV334" s="11"/>
    </x:row>
    <x:row r="335" spans="1:48" ht="28.5" customHeight="1">
      <x:c r="A335" s="1" t="s">
        <x:v>179</x:v>
      </x:c>
      <x:c r="B335" s="1" t="s">
        <x:v>179</x:v>
      </x:c>
      <x:c r="C335" s="1" t="s">
        <x:v>179</x:v>
      </x:c>
      <x:c r="D335" s="12">
        <x:v>0</x:v>
      </x:c>
      <x:c r="E335" s="10"/>
      <x:c r="F335" s="12"/>
      <x:c r="G335" s="10"/>
      <x:c r="H335" s="12"/>
      <x:c r="I335" s="10"/>
      <x:c r="J335" s="12"/>
      <x:c r="K335" s="10"/>
      <x:c r="L335" s="12"/>
      <x:c r="M335" s="1"/>
      <x:c r="N335" s="1"/>
      <x:c r="O335" s="1"/>
      <x:c r="P335" s="1"/>
      <x:c r="AU335" s="7"/>
      <x:c r="AV335" s="11"/>
    </x:row>
    <x:row r="336" spans="1:48" ht="28.5" customHeight="1">
      <x:c r="A336" s="1" t="s">
        <x:v>179</x:v>
      </x:c>
      <x:c r="B336" s="1" t="s">
        <x:v>179</x:v>
      </x:c>
      <x:c r="C336" s="1" t="s">
        <x:v>179</x:v>
      </x:c>
      <x:c r="D336" s="12">
        <x:v>0</x:v>
      </x:c>
      <x:c r="E336" s="10"/>
      <x:c r="F336" s="12"/>
      <x:c r="G336" s="10"/>
      <x:c r="H336" s="12"/>
      <x:c r="I336" s="10"/>
      <x:c r="J336" s="12"/>
      <x:c r="K336" s="10"/>
      <x:c r="L336" s="12"/>
      <x:c r="M336" s="1"/>
      <x:c r="N336" s="1"/>
      <x:c r="O336" s="1"/>
      <x:c r="P336" s="1"/>
      <x:c r="AU336" s="7"/>
      <x:c r="AV336" s="11"/>
    </x:row>
    <x:row r="337" spans="1:48" ht="28.5" customHeight="1">
      <x:c r="A337" s="1" t="s">
        <x:v>179</x:v>
      </x:c>
      <x:c r="B337" s="1" t="s">
        <x:v>179</x:v>
      </x:c>
      <x:c r="C337" s="1" t="s">
        <x:v>179</x:v>
      </x:c>
      <x:c r="D337" s="12">
        <x:v>0</x:v>
      </x:c>
      <x:c r="E337" s="10"/>
      <x:c r="F337" s="12"/>
      <x:c r="G337" s="10"/>
      <x:c r="H337" s="12"/>
      <x:c r="I337" s="10"/>
      <x:c r="J337" s="12"/>
      <x:c r="K337" s="10"/>
      <x:c r="L337" s="12"/>
      <x:c r="M337" s="1"/>
      <x:c r="N337" s="1"/>
      <x:c r="O337" s="1"/>
      <x:c r="P337" s="1"/>
      <x:c r="AU337" s="7"/>
      <x:c r="AV337" s="11"/>
    </x:row>
    <x:row r="338" spans="1:48" ht="28.5" customHeight="1">
      <x:c r="A338" s="1" t="s">
        <x:v>179</x:v>
      </x:c>
      <x:c r="B338" s="1" t="s">
        <x:v>179</x:v>
      </x:c>
      <x:c r="C338" s="1" t="s">
        <x:v>179</x:v>
      </x:c>
      <x:c r="D338" s="12">
        <x:v>0</x:v>
      </x:c>
      <x:c r="E338" s="10"/>
      <x:c r="F338" s="12"/>
      <x:c r="G338" s="10"/>
      <x:c r="H338" s="12"/>
      <x:c r="I338" s="10"/>
      <x:c r="J338" s="12"/>
      <x:c r="K338" s="10"/>
      <x:c r="L338" s="12"/>
      <x:c r="M338" s="1"/>
      <x:c r="N338" s="1"/>
      <x:c r="O338" s="1"/>
      <x:c r="P338" s="1"/>
      <x:c r="AU338" s="7"/>
      <x:c r="AV338" s="11"/>
    </x:row>
    <x:row r="339" spans="1:48" ht="28.5" customHeight="1">
      <x:c r="A339" s="1" t="s">
        <x:v>179</x:v>
      </x:c>
      <x:c r="B339" s="1" t="s">
        <x:v>179</x:v>
      </x:c>
      <x:c r="C339" s="1" t="s">
        <x:v>179</x:v>
      </x:c>
      <x:c r="D339" s="12">
        <x:v>0</x:v>
      </x:c>
      <x:c r="E339" s="10"/>
      <x:c r="F339" s="12"/>
      <x:c r="G339" s="10"/>
      <x:c r="H339" s="12"/>
      <x:c r="I339" s="10"/>
      <x:c r="J339" s="12"/>
      <x:c r="K339" s="10"/>
      <x:c r="L339" s="12"/>
      <x:c r="M339" s="1"/>
      <x:c r="N339" s="1"/>
      <x:c r="O339" s="1"/>
      <x:c r="P339" s="1"/>
      <x:c r="AU339" s="7"/>
      <x:c r="AV339" s="11"/>
    </x:row>
    <x:row r="340" spans="1:48" ht="28.5" customHeight="1">
      <x:c r="A340" s="1" t="s">
        <x:v>179</x:v>
      </x:c>
      <x:c r="B340" s="1" t="s">
        <x:v>179</x:v>
      </x:c>
      <x:c r="C340" s="1" t="s">
        <x:v>179</x:v>
      </x:c>
      <x:c r="D340" s="12">
        <x:v>0</x:v>
      </x:c>
      <x:c r="E340" s="10"/>
      <x:c r="F340" s="12"/>
      <x:c r="G340" s="10"/>
      <x:c r="H340" s="12"/>
      <x:c r="I340" s="10"/>
      <x:c r="J340" s="12"/>
      <x:c r="K340" s="10"/>
      <x:c r="L340" s="12"/>
      <x:c r="M340" s="1"/>
      <x:c r="N340" s="1"/>
      <x:c r="O340" s="1"/>
      <x:c r="P340" s="1"/>
      <x:c r="AU340" s="7"/>
      <x:c r="AV340" s="11"/>
    </x:row>
    <x:row r="341" spans="1:48" ht="28.5" customHeight="1">
      <x:c r="A341" s="1" t="s">
        <x:v>179</x:v>
      </x:c>
      <x:c r="B341" s="1" t="s">
        <x:v>179</x:v>
      </x:c>
      <x:c r="C341" s="1" t="s">
        <x:v>179</x:v>
      </x:c>
      <x:c r="D341" s="12">
        <x:v>0</x:v>
      </x:c>
      <x:c r="E341" s="10"/>
      <x:c r="F341" s="12"/>
      <x:c r="G341" s="10"/>
      <x:c r="H341" s="12"/>
      <x:c r="I341" s="10"/>
      <x:c r="J341" s="12"/>
      <x:c r="K341" s="10"/>
      <x:c r="L341" s="12"/>
      <x:c r="M341" s="1"/>
      <x:c r="N341" s="1"/>
      <x:c r="O341" s="1"/>
      <x:c r="P341" s="1"/>
      <x:c r="AU341" s="7"/>
      <x:c r="AV341" s="11"/>
    </x:row>
    <x:row r="342" spans="1:13" ht="28.5" customHeight="1">
      <x:c r="A342" s="1" t="s">
        <x:v>257</x:v>
      </x:c>
      <x:c r="B342" s="1" t="s">
        <x:v>179</x:v>
      </x:c>
      <x:c r="C342" s="1" t="s">
        <x:v>179</x:v>
      </x:c>
      <x:c r="D342" s="1" t="s">
        <x:v>179</x:v>
      </x:c>
      <x:c r="E342" s="14"/>
      <x:c r="F342" s="12"/>
      <x:c r="G342" s="12"/>
      <x:c r="H342" s="12"/>
      <x:c r="I342" s="12"/>
      <x:c r="J342" s="12"/>
      <x:c r="K342" s="9"/>
      <x:c r="L342" s="12"/>
      <x:c r="M342" s="1"/>
    </x:row>
    <x:row r="343" spans="1:34" ht="28.5" customHeight="1">
      <x:c r="A343" s="8" t="s">
        <x:v>318</x:v>
      </x:c>
      <x:c r="B343" s="1" t="s">
        <x:v>424</x:v>
      </x:c>
      <x:c r="C343" s="1"/>
      <x:c r="D343" s="1" t="s">
        <x:v>179</x:v>
      </x:c>
      <x:c r="E343" s="1"/>
      <x:c r="F343" s="1"/>
      <x:c r="G343" s="1"/>
      <x:c r="H343" s="1"/>
      <x:c r="I343" s="1"/>
      <x:c r="J343" s="1"/>
      <x:c r="K343" s="1"/>
      <x:c r="L343" s="1"/>
      <x:c r="M343" s="1"/>
      <x:c r="N343" s="6"/>
      <x:c r="Q343" s="7"/>
      <x:c r="R343" s="11"/>
      <x:c r="S343" s="11"/>
      <x:c r="AH343" s="7"/>
    </x:row>
    <x:row r="344" spans="1:51" ht="28.5" customHeight="1">
      <x:c r="A344" s="1" t="s">
        <x:v>393</x:v>
      </x:c>
      <x:c r="B344" s="5" t="s">
        <x:v>317</x:v>
      </x:c>
      <x:c r="C344" s="1" t="s">
        <x:v>196</x:v>
      </x:c>
      <x:c r="D344" s="4">
        <x:v>25</x:v>
      </x:c>
      <x:c r="E344" s="10"/>
      <x:c r="F344" s="12"/>
      <x:c r="G344" s="10"/>
      <x:c r="H344" s="12"/>
      <x:c r="I344" s="10"/>
      <x:c r="J344" s="12"/>
      <x:c r="K344" s="10"/>
      <x:c r="L344" s="12"/>
      <x:c r="M344" s="5"/>
      <x:c r="N344" s="34"/>
      <x:c r="O344" s="7"/>
      <x:c r="P344" s="7"/>
      <x:c r="Q344" s="7"/>
      <x:c r="R344" s="11"/>
      <x:c r="S344" s="11"/>
      <x:c r="T344" s="7"/>
      <x:c r="U344" s="7"/>
      <x:c r="V344" s="7"/>
      <x:c r="W344" s="7"/>
      <x:c r="X344" s="11"/>
      <x:c r="Y344" s="11"/>
      <x:c r="Z344" s="11"/>
      <x:c r="AA344" s="11"/>
      <x:c r="AB344" s="11"/>
      <x:c r="AC344" s="11"/>
      <x:c r="AD344" s="11"/>
      <x:c r="AE344" s="11"/>
      <x:c r="AF344" s="11"/>
      <x:c r="AG344" s="11"/>
      <x:c r="AH344" s="11"/>
      <x:c r="AI344" s="11"/>
      <x:c r="AJ344" s="11"/>
      <x:c r="AK344" s="11"/>
      <x:c r="AL344" s="11"/>
      <x:c r="AM344" s="11"/>
      <x:c r="AN344" s="11"/>
      <x:c r="AO344" s="11"/>
      <x:c r="AP344" s="11"/>
      <x:c r="AQ344" s="11"/>
      <x:c r="AR344" s="11"/>
      <x:c r="AS344" s="11"/>
      <x:c r="AT344" s="11"/>
      <x:c r="AU344" s="7"/>
      <x:c r="AV344" s="11"/>
      <x:c r="AX344" s="13"/>
      <x:c r="AY344" s="33"/>
    </x:row>
    <x:row r="345" spans="1:51" ht="28.5" customHeight="1">
      <x:c r="A345" s="1" t="s">
        <x:v>96</x:v>
      </x:c>
      <x:c r="B345" s="5" t="s">
        <x:v>179</x:v>
      </x:c>
      <x:c r="C345" s="1" t="s">
        <x:v>196</x:v>
      </x:c>
      <x:c r="D345" s="4">
        <x:v>25</x:v>
      </x:c>
      <x:c r="E345" s="10"/>
      <x:c r="F345" s="12"/>
      <x:c r="G345" s="10"/>
      <x:c r="H345" s="12"/>
      <x:c r="I345" s="10"/>
      <x:c r="J345" s="12"/>
      <x:c r="K345" s="10"/>
      <x:c r="L345" s="12"/>
      <x:c r="M345" s="5"/>
      <x:c r="N345" s="34"/>
      <x:c r="O345" s="7"/>
      <x:c r="P345" s="7"/>
      <x:c r="Q345" s="7"/>
      <x:c r="R345" s="11"/>
      <x:c r="S345" s="11"/>
      <x:c r="T345" s="7"/>
      <x:c r="U345" s="7"/>
      <x:c r="V345" s="7"/>
      <x:c r="W345" s="7"/>
      <x:c r="X345" s="11"/>
      <x:c r="Y345" s="11"/>
      <x:c r="Z345" s="11"/>
      <x:c r="AA345" s="11"/>
      <x:c r="AB345" s="11"/>
      <x:c r="AC345" s="11"/>
      <x:c r="AD345" s="11"/>
      <x:c r="AE345" s="11"/>
      <x:c r="AF345" s="11"/>
      <x:c r="AG345" s="11"/>
      <x:c r="AH345" s="11"/>
      <x:c r="AI345" s="11"/>
      <x:c r="AJ345" s="11"/>
      <x:c r="AK345" s="11"/>
      <x:c r="AL345" s="11"/>
      <x:c r="AM345" s="11"/>
      <x:c r="AN345" s="11"/>
      <x:c r="AO345" s="11"/>
      <x:c r="AP345" s="11"/>
      <x:c r="AQ345" s="11"/>
      <x:c r="AR345" s="11"/>
      <x:c r="AS345" s="11"/>
      <x:c r="AT345" s="11"/>
      <x:c r="AU345" s="7"/>
      <x:c r="AV345" s="11"/>
      <x:c r="AX345" s="13"/>
      <x:c r="AY345" s="33"/>
    </x:row>
    <x:row r="346" spans="1:51" ht="28.5" customHeight="1">
      <x:c r="A346" s="1" t="s">
        <x:v>401</x:v>
      </x:c>
      <x:c r="B346" s="5" t="s">
        <x:v>409</x:v>
      </x:c>
      <x:c r="C346" s="1" t="s">
        <x:v>176</x:v>
      </x:c>
      <x:c r="D346" s="4">
        <x:v>1</x:v>
      </x:c>
      <x:c r="E346" s="10"/>
      <x:c r="F346" s="12"/>
      <x:c r="G346" s="10"/>
      <x:c r="H346" s="12"/>
      <x:c r="I346" s="10"/>
      <x:c r="J346" s="12"/>
      <x:c r="K346" s="10"/>
      <x:c r="L346" s="12"/>
      <x:c r="M346" s="5"/>
      <x:c r="N346" s="34"/>
      <x:c r="O346" s="7"/>
      <x:c r="P346" s="7"/>
      <x:c r="Q346" s="7"/>
      <x:c r="R346" s="11"/>
      <x:c r="S346" s="11"/>
      <x:c r="T346" s="7"/>
      <x:c r="U346" s="7"/>
      <x:c r="V346" s="7"/>
      <x:c r="W346" s="7"/>
      <x:c r="X346" s="11"/>
      <x:c r="Y346" s="11"/>
      <x:c r="Z346" s="11"/>
      <x:c r="AA346" s="11"/>
      <x:c r="AB346" s="11"/>
      <x:c r="AC346" s="11"/>
      <x:c r="AD346" s="11"/>
      <x:c r="AE346" s="11"/>
      <x:c r="AF346" s="11"/>
      <x:c r="AG346" s="11"/>
      <x:c r="AH346" s="11"/>
      <x:c r="AI346" s="11"/>
      <x:c r="AJ346" s="11"/>
      <x:c r="AK346" s="11"/>
      <x:c r="AL346" s="11"/>
      <x:c r="AM346" s="11"/>
      <x:c r="AN346" s="11"/>
      <x:c r="AO346" s="11"/>
      <x:c r="AP346" s="11"/>
      <x:c r="AQ346" s="11"/>
      <x:c r="AR346" s="11"/>
      <x:c r="AS346" s="11"/>
      <x:c r="AT346" s="11"/>
      <x:c r="AU346" s="7"/>
      <x:c r="AV346" s="11"/>
      <x:c r="AX346" s="13"/>
      <x:c r="AY346" s="33"/>
    </x:row>
    <x:row r="347" spans="1:48" ht="28.5" customHeight="1">
      <x:c r="A347" s="1" t="s">
        <x:v>179</x:v>
      </x:c>
      <x:c r="B347" s="1" t="s">
        <x:v>179</x:v>
      </x:c>
      <x:c r="C347" s="1" t="s">
        <x:v>179</x:v>
      </x:c>
      <x:c r="D347" s="12">
        <x:v>0</x:v>
      </x:c>
      <x:c r="E347" s="10"/>
      <x:c r="F347" s="12"/>
      <x:c r="G347" s="10"/>
      <x:c r="H347" s="12"/>
      <x:c r="I347" s="10"/>
      <x:c r="J347" s="12"/>
      <x:c r="K347" s="10"/>
      <x:c r="L347" s="12"/>
      <x:c r="M347" s="1"/>
      <x:c r="N347" s="1"/>
      <x:c r="O347" s="1"/>
      <x:c r="P347" s="1"/>
      <x:c r="AU347" s="7"/>
      <x:c r="AV347" s="11"/>
    </x:row>
    <x:row r="348" spans="1:48" ht="28.5" customHeight="1">
      <x:c r="A348" s="1" t="s">
        <x:v>179</x:v>
      </x:c>
      <x:c r="B348" s="1" t="s">
        <x:v>179</x:v>
      </x:c>
      <x:c r="C348" s="1" t="s">
        <x:v>179</x:v>
      </x:c>
      <x:c r="D348" s="12">
        <x:v>0</x:v>
      </x:c>
      <x:c r="E348" s="10"/>
      <x:c r="F348" s="12"/>
      <x:c r="G348" s="10"/>
      <x:c r="H348" s="12"/>
      <x:c r="I348" s="10"/>
      <x:c r="J348" s="12"/>
      <x:c r="K348" s="10"/>
      <x:c r="L348" s="12"/>
      <x:c r="M348" s="1"/>
      <x:c r="N348" s="1"/>
      <x:c r="O348" s="1"/>
      <x:c r="P348" s="1"/>
      <x:c r="AU348" s="7"/>
      <x:c r="AV348" s="11"/>
    </x:row>
    <x:row r="349" spans="1:48" ht="28.5" customHeight="1">
      <x:c r="A349" s="1" t="s">
        <x:v>179</x:v>
      </x:c>
      <x:c r="B349" s="1" t="s">
        <x:v>179</x:v>
      </x:c>
      <x:c r="C349" s="1" t="s">
        <x:v>179</x:v>
      </x:c>
      <x:c r="D349" s="12">
        <x:v>0</x:v>
      </x:c>
      <x:c r="E349" s="10"/>
      <x:c r="F349" s="12"/>
      <x:c r="G349" s="10"/>
      <x:c r="H349" s="12"/>
      <x:c r="I349" s="10"/>
      <x:c r="J349" s="12"/>
      <x:c r="K349" s="10"/>
      <x:c r="L349" s="12"/>
      <x:c r="M349" s="1"/>
      <x:c r="N349" s="1"/>
      <x:c r="O349" s="1"/>
      <x:c r="P349" s="1"/>
      <x:c r="AU349" s="7"/>
      <x:c r="AV349" s="11"/>
    </x:row>
    <x:row r="350" spans="1:48" ht="28.5" customHeight="1">
      <x:c r="A350" s="1" t="s">
        <x:v>179</x:v>
      </x:c>
      <x:c r="B350" s="1" t="s">
        <x:v>179</x:v>
      </x:c>
      <x:c r="C350" s="1" t="s">
        <x:v>179</x:v>
      </x:c>
      <x:c r="D350" s="12">
        <x:v>0</x:v>
      </x:c>
      <x:c r="E350" s="10"/>
      <x:c r="F350" s="12"/>
      <x:c r="G350" s="10"/>
      <x:c r="H350" s="12"/>
      <x:c r="I350" s="10"/>
      <x:c r="J350" s="12"/>
      <x:c r="K350" s="10"/>
      <x:c r="L350" s="12"/>
      <x:c r="M350" s="1"/>
      <x:c r="N350" s="1"/>
      <x:c r="O350" s="1"/>
      <x:c r="P350" s="1"/>
      <x:c r="AU350" s="7"/>
      <x:c r="AV350" s="11"/>
    </x:row>
    <x:row r="351" spans="1:48" ht="28.5" customHeight="1">
      <x:c r="A351" s="1" t="s">
        <x:v>179</x:v>
      </x:c>
      <x:c r="B351" s="1" t="s">
        <x:v>179</x:v>
      </x:c>
      <x:c r="C351" s="1" t="s">
        <x:v>179</x:v>
      </x:c>
      <x:c r="D351" s="12">
        <x:v>0</x:v>
      </x:c>
      <x:c r="E351" s="10"/>
      <x:c r="F351" s="12"/>
      <x:c r="G351" s="10"/>
      <x:c r="H351" s="12"/>
      <x:c r="I351" s="10"/>
      <x:c r="J351" s="12"/>
      <x:c r="K351" s="10"/>
      <x:c r="L351" s="12"/>
      <x:c r="M351" s="1"/>
      <x:c r="N351" s="1"/>
      <x:c r="O351" s="1"/>
      <x:c r="P351" s="1"/>
      <x:c r="AU351" s="7"/>
      <x:c r="AV351" s="11"/>
    </x:row>
    <x:row r="352" spans="1:48" ht="28.5" customHeight="1">
      <x:c r="A352" s="1" t="s">
        <x:v>179</x:v>
      </x:c>
      <x:c r="B352" s="1" t="s">
        <x:v>179</x:v>
      </x:c>
      <x:c r="C352" s="1" t="s">
        <x:v>179</x:v>
      </x:c>
      <x:c r="D352" s="12">
        <x:v>0</x:v>
      </x:c>
      <x:c r="E352" s="10"/>
      <x:c r="F352" s="12"/>
      <x:c r="G352" s="10"/>
      <x:c r="H352" s="12"/>
      <x:c r="I352" s="10"/>
      <x:c r="J352" s="12"/>
      <x:c r="K352" s="10"/>
      <x:c r="L352" s="12"/>
      <x:c r="M352" s="1"/>
      <x:c r="N352" s="1"/>
      <x:c r="O352" s="1"/>
      <x:c r="P352" s="1"/>
      <x:c r="AU352" s="7"/>
      <x:c r="AV352" s="11"/>
    </x:row>
    <x:row r="353" spans="1:48" ht="28.5" customHeight="1">
      <x:c r="A353" s="1" t="s">
        <x:v>179</x:v>
      </x:c>
      <x:c r="B353" s="1" t="s">
        <x:v>179</x:v>
      </x:c>
      <x:c r="C353" s="1" t="s">
        <x:v>179</x:v>
      </x:c>
      <x:c r="D353" s="12">
        <x:v>0</x:v>
      </x:c>
      <x:c r="E353" s="10"/>
      <x:c r="F353" s="12"/>
      <x:c r="G353" s="10"/>
      <x:c r="H353" s="12"/>
      <x:c r="I353" s="10"/>
      <x:c r="J353" s="12"/>
      <x:c r="K353" s="10"/>
      <x:c r="L353" s="12"/>
      <x:c r="M353" s="1"/>
      <x:c r="N353" s="1"/>
      <x:c r="O353" s="1"/>
      <x:c r="P353" s="1"/>
      <x:c r="AU353" s="7"/>
      <x:c r="AV353" s="11"/>
    </x:row>
    <x:row r="354" spans="1:48" ht="28.5" customHeight="1">
      <x:c r="A354" s="1" t="s">
        <x:v>179</x:v>
      </x:c>
      <x:c r="B354" s="1" t="s">
        <x:v>179</x:v>
      </x:c>
      <x:c r="C354" s="1" t="s">
        <x:v>179</x:v>
      </x:c>
      <x:c r="D354" s="12">
        <x:v>0</x:v>
      </x:c>
      <x:c r="E354" s="10"/>
      <x:c r="F354" s="12"/>
      <x:c r="G354" s="10"/>
      <x:c r="H354" s="12"/>
      <x:c r="I354" s="10"/>
      <x:c r="J354" s="12"/>
      <x:c r="K354" s="10"/>
      <x:c r="L354" s="12"/>
      <x:c r="M354" s="1"/>
      <x:c r="N354" s="1"/>
      <x:c r="O354" s="1"/>
      <x:c r="P354" s="1"/>
      <x:c r="AU354" s="7"/>
      <x:c r="AV354" s="11"/>
    </x:row>
    <x:row r="355" spans="1:48" ht="28.5" customHeight="1">
      <x:c r="A355" s="1" t="s">
        <x:v>179</x:v>
      </x:c>
      <x:c r="B355" s="1" t="s">
        <x:v>179</x:v>
      </x:c>
      <x:c r="C355" s="1" t="s">
        <x:v>179</x:v>
      </x:c>
      <x:c r="D355" s="12">
        <x:v>0</x:v>
      </x:c>
      <x:c r="E355" s="10"/>
      <x:c r="F355" s="12"/>
      <x:c r="G355" s="10"/>
      <x:c r="H355" s="12"/>
      <x:c r="I355" s="10"/>
      <x:c r="J355" s="12"/>
      <x:c r="K355" s="10"/>
      <x:c r="L355" s="12"/>
      <x:c r="M355" s="1"/>
      <x:c r="N355" s="1"/>
      <x:c r="O355" s="1"/>
      <x:c r="P355" s="1"/>
      <x:c r="AU355" s="7"/>
      <x:c r="AV355" s="11"/>
    </x:row>
    <x:row r="356" spans="1:48" ht="28.5" customHeight="1">
      <x:c r="A356" s="1" t="s">
        <x:v>179</x:v>
      </x:c>
      <x:c r="B356" s="1" t="s">
        <x:v>179</x:v>
      </x:c>
      <x:c r="C356" s="1" t="s">
        <x:v>179</x:v>
      </x:c>
      <x:c r="D356" s="12">
        <x:v>0</x:v>
      </x:c>
      <x:c r="E356" s="10"/>
      <x:c r="F356" s="12"/>
      <x:c r="G356" s="10"/>
      <x:c r="H356" s="12"/>
      <x:c r="I356" s="10"/>
      <x:c r="J356" s="12"/>
      <x:c r="K356" s="10"/>
      <x:c r="L356" s="12"/>
      <x:c r="M356" s="1"/>
      <x:c r="N356" s="1"/>
      <x:c r="O356" s="1"/>
      <x:c r="P356" s="1"/>
      <x:c r="AU356" s="7"/>
      <x:c r="AV356" s="11"/>
    </x:row>
    <x:row r="357" spans="1:48" ht="28.5" customHeight="1">
      <x:c r="A357" s="1" t="s">
        <x:v>179</x:v>
      </x:c>
      <x:c r="B357" s="1" t="s">
        <x:v>179</x:v>
      </x:c>
      <x:c r="C357" s="1" t="s">
        <x:v>179</x:v>
      </x:c>
      <x:c r="D357" s="12">
        <x:v>0</x:v>
      </x:c>
      <x:c r="E357" s="10"/>
      <x:c r="F357" s="12"/>
      <x:c r="G357" s="10"/>
      <x:c r="H357" s="12"/>
      <x:c r="I357" s="10"/>
      <x:c r="J357" s="12"/>
      <x:c r="K357" s="10"/>
      <x:c r="L357" s="12"/>
      <x:c r="M357" s="1"/>
      <x:c r="N357" s="1"/>
      <x:c r="O357" s="1"/>
      <x:c r="P357" s="1"/>
      <x:c r="AU357" s="7"/>
      <x:c r="AV357" s="11"/>
    </x:row>
    <x:row r="358" spans="1:48" ht="28.5" customHeight="1">
      <x:c r="A358" s="1" t="s">
        <x:v>179</x:v>
      </x:c>
      <x:c r="B358" s="1" t="s">
        <x:v>179</x:v>
      </x:c>
      <x:c r="C358" s="1" t="s">
        <x:v>179</x:v>
      </x:c>
      <x:c r="D358" s="12">
        <x:v>0</x:v>
      </x:c>
      <x:c r="E358" s="10"/>
      <x:c r="F358" s="12"/>
      <x:c r="G358" s="10"/>
      <x:c r="H358" s="12"/>
      <x:c r="I358" s="10"/>
      <x:c r="J358" s="12"/>
      <x:c r="K358" s="10"/>
      <x:c r="L358" s="12"/>
      <x:c r="M358" s="1"/>
      <x:c r="N358" s="1"/>
      <x:c r="O358" s="1"/>
      <x:c r="P358" s="1"/>
      <x:c r="AU358" s="7"/>
      <x:c r="AV358" s="11"/>
    </x:row>
    <x:row r="359" spans="1:48" ht="28.5" customHeight="1">
      <x:c r="A359" s="1" t="s">
        <x:v>179</x:v>
      </x:c>
      <x:c r="B359" s="1" t="s">
        <x:v>179</x:v>
      </x:c>
      <x:c r="C359" s="1" t="s">
        <x:v>179</x:v>
      </x:c>
      <x:c r="D359" s="12">
        <x:v>0</x:v>
      </x:c>
      <x:c r="E359" s="10"/>
      <x:c r="F359" s="12"/>
      <x:c r="G359" s="10"/>
      <x:c r="H359" s="12"/>
      <x:c r="I359" s="10"/>
      <x:c r="J359" s="12"/>
      <x:c r="K359" s="10"/>
      <x:c r="L359" s="12"/>
      <x:c r="M359" s="1"/>
      <x:c r="N359" s="1"/>
      <x:c r="O359" s="1"/>
      <x:c r="P359" s="1"/>
      <x:c r="AU359" s="7"/>
      <x:c r="AV359" s="11"/>
    </x:row>
    <x:row r="360" spans="1:48" ht="28.5" customHeight="1">
      <x:c r="A360" s="1" t="s">
        <x:v>179</x:v>
      </x:c>
      <x:c r="B360" s="1" t="s">
        <x:v>179</x:v>
      </x:c>
      <x:c r="C360" s="1" t="s">
        <x:v>179</x:v>
      </x:c>
      <x:c r="D360" s="12">
        <x:v>0</x:v>
      </x:c>
      <x:c r="E360" s="10"/>
      <x:c r="F360" s="12"/>
      <x:c r="G360" s="10"/>
      <x:c r="H360" s="12"/>
      <x:c r="I360" s="10"/>
      <x:c r="J360" s="12"/>
      <x:c r="K360" s="10"/>
      <x:c r="L360" s="12"/>
      <x:c r="M360" s="1"/>
      <x:c r="N360" s="1"/>
      <x:c r="O360" s="1"/>
      <x:c r="P360" s="1"/>
      <x:c r="AU360" s="7"/>
      <x:c r="AV360" s="11"/>
    </x:row>
    <x:row r="361" spans="1:48" ht="28.5" customHeight="1">
      <x:c r="A361" s="1" t="s">
        <x:v>179</x:v>
      </x:c>
      <x:c r="B361" s="1" t="s">
        <x:v>179</x:v>
      </x:c>
      <x:c r="C361" s="1" t="s">
        <x:v>179</x:v>
      </x:c>
      <x:c r="D361" s="12">
        <x:v>0</x:v>
      </x:c>
      <x:c r="E361" s="10"/>
      <x:c r="F361" s="12"/>
      <x:c r="G361" s="10"/>
      <x:c r="H361" s="12"/>
      <x:c r="I361" s="10"/>
      <x:c r="J361" s="12"/>
      <x:c r="K361" s="10"/>
      <x:c r="L361" s="12"/>
      <x:c r="M361" s="1"/>
      <x:c r="N361" s="1"/>
      <x:c r="O361" s="1"/>
      <x:c r="P361" s="1"/>
      <x:c r="AU361" s="7"/>
      <x:c r="AV361" s="11"/>
    </x:row>
    <x:row r="362" spans="1:48" ht="28.5" customHeight="1">
      <x:c r="A362" s="1" t="s">
        <x:v>179</x:v>
      </x:c>
      <x:c r="B362" s="1" t="s">
        <x:v>179</x:v>
      </x:c>
      <x:c r="C362" s="1" t="s">
        <x:v>179</x:v>
      </x:c>
      <x:c r="D362" s="12">
        <x:v>0</x:v>
      </x:c>
      <x:c r="E362" s="10"/>
      <x:c r="F362" s="12"/>
      <x:c r="G362" s="10"/>
      <x:c r="H362" s="12"/>
      <x:c r="I362" s="10"/>
      <x:c r="J362" s="12"/>
      <x:c r="K362" s="10"/>
      <x:c r="L362" s="12"/>
      <x:c r="M362" s="1"/>
      <x:c r="N362" s="1"/>
      <x:c r="O362" s="1"/>
      <x:c r="P362" s="1"/>
      <x:c r="AU362" s="7"/>
      <x:c r="AV362" s="11"/>
    </x:row>
    <x:row r="363" spans="1:48" ht="28.5" customHeight="1">
      <x:c r="A363" s="1" t="s">
        <x:v>179</x:v>
      </x:c>
      <x:c r="B363" s="1" t="s">
        <x:v>179</x:v>
      </x:c>
      <x:c r="C363" s="1" t="s">
        <x:v>179</x:v>
      </x:c>
      <x:c r="D363" s="12">
        <x:v>0</x:v>
      </x:c>
      <x:c r="E363" s="10"/>
      <x:c r="F363" s="12"/>
      <x:c r="G363" s="10"/>
      <x:c r="H363" s="12"/>
      <x:c r="I363" s="10"/>
      <x:c r="J363" s="12"/>
      <x:c r="K363" s="10"/>
      <x:c r="L363" s="12"/>
      <x:c r="M363" s="1"/>
      <x:c r="N363" s="1"/>
      <x:c r="O363" s="1"/>
      <x:c r="P363" s="1"/>
      <x:c r="AU363" s="7"/>
      <x:c r="AV363" s="11"/>
    </x:row>
    <x:row r="364" spans="1:48" ht="28.5" customHeight="1">
      <x:c r="A364" s="1" t="s">
        <x:v>179</x:v>
      </x:c>
      <x:c r="B364" s="1" t="s">
        <x:v>179</x:v>
      </x:c>
      <x:c r="C364" s="1" t="s">
        <x:v>179</x:v>
      </x:c>
      <x:c r="D364" s="12">
        <x:v>0</x:v>
      </x:c>
      <x:c r="E364" s="10"/>
      <x:c r="F364" s="12"/>
      <x:c r="G364" s="10"/>
      <x:c r="H364" s="12"/>
      <x:c r="I364" s="10"/>
      <x:c r="J364" s="12"/>
      <x:c r="K364" s="10"/>
      <x:c r="L364" s="12"/>
      <x:c r="M364" s="1"/>
      <x:c r="N364" s="1"/>
      <x:c r="O364" s="1"/>
      <x:c r="P364" s="1"/>
      <x:c r="AU364" s="7"/>
      <x:c r="AV364" s="11"/>
    </x:row>
    <x:row r="365" spans="1:48" ht="28.5" customHeight="1">
      <x:c r="A365" s="1" t="s">
        <x:v>179</x:v>
      </x:c>
      <x:c r="B365" s="1" t="s">
        <x:v>179</x:v>
      </x:c>
      <x:c r="C365" s="1" t="s">
        <x:v>179</x:v>
      </x:c>
      <x:c r="D365" s="12">
        <x:v>0</x:v>
      </x:c>
      <x:c r="E365" s="10"/>
      <x:c r="F365" s="12"/>
      <x:c r="G365" s="10"/>
      <x:c r="H365" s="12"/>
      <x:c r="I365" s="10"/>
      <x:c r="J365" s="12"/>
      <x:c r="K365" s="10"/>
      <x:c r="L365" s="12"/>
      <x:c r="M365" s="1"/>
      <x:c r="N365" s="1"/>
      <x:c r="O365" s="1"/>
      <x:c r="P365" s="1"/>
      <x:c r="AU365" s="7"/>
      <x:c r="AV365" s="11"/>
    </x:row>
    <x:row r="366" spans="1:48" ht="28.5" customHeight="1">
      <x:c r="A366" s="1" t="s">
        <x:v>179</x:v>
      </x:c>
      <x:c r="B366" s="1" t="s">
        <x:v>179</x:v>
      </x:c>
      <x:c r="C366" s="1" t="s">
        <x:v>179</x:v>
      </x:c>
      <x:c r="D366" s="12">
        <x:v>0</x:v>
      </x:c>
      <x:c r="E366" s="10"/>
      <x:c r="F366" s="12"/>
      <x:c r="G366" s="10"/>
      <x:c r="H366" s="12"/>
      <x:c r="I366" s="10"/>
      <x:c r="J366" s="12"/>
      <x:c r="K366" s="10"/>
      <x:c r="L366" s="12"/>
      <x:c r="M366" s="1"/>
      <x:c r="N366" s="1"/>
      <x:c r="O366" s="1"/>
      <x:c r="P366" s="1"/>
      <x:c r="AU366" s="7"/>
      <x:c r="AV366" s="11"/>
    </x:row>
    <x:row r="367" spans="1:48" ht="28.5" customHeight="1">
      <x:c r="A367" s="1" t="s">
        <x:v>179</x:v>
      </x:c>
      <x:c r="B367" s="1" t="s">
        <x:v>179</x:v>
      </x:c>
      <x:c r="C367" s="1" t="s">
        <x:v>179</x:v>
      </x:c>
      <x:c r="D367" s="12">
        <x:v>0</x:v>
      </x:c>
      <x:c r="E367" s="10"/>
      <x:c r="F367" s="12"/>
      <x:c r="G367" s="10"/>
      <x:c r="H367" s="12"/>
      <x:c r="I367" s="10"/>
      <x:c r="J367" s="12"/>
      <x:c r="K367" s="10"/>
      <x:c r="L367" s="12"/>
      <x:c r="M367" s="1"/>
      <x:c r="N367" s="1"/>
      <x:c r="O367" s="1"/>
      <x:c r="P367" s="1"/>
      <x:c r="AU367" s="7"/>
      <x:c r="AV367" s="11"/>
    </x:row>
    <x:row r="368" spans="1:13" ht="28.5" customHeight="1">
      <x:c r="A368" s="1" t="s">
        <x:v>257</x:v>
      </x:c>
      <x:c r="B368" s="1" t="s">
        <x:v>179</x:v>
      </x:c>
      <x:c r="C368" s="1" t="s">
        <x:v>179</x:v>
      </x:c>
      <x:c r="D368" s="1" t="s">
        <x:v>179</x:v>
      </x:c>
      <x:c r="E368" s="14"/>
      <x:c r="F368" s="12"/>
      <x:c r="G368" s="12"/>
      <x:c r="H368" s="12"/>
      <x:c r="I368" s="12"/>
      <x:c r="J368" s="12"/>
      <x:c r="K368" s="9"/>
      <x:c r="L368" s="12"/>
      <x:c r="M368" s="1"/>
    </x:row>
    <x:row r="369" spans="1:34" ht="28.5" customHeight="1">
      <x:c r="A369" s="8" t="s">
        <x:v>310</x:v>
      </x:c>
      <x:c r="B369" s="1" t="s">
        <x:v>424</x:v>
      </x:c>
      <x:c r="C369" s="1"/>
      <x:c r="D369" s="1" t="s">
        <x:v>179</x:v>
      </x:c>
      <x:c r="E369" s="1"/>
      <x:c r="F369" s="1"/>
      <x:c r="G369" s="1"/>
      <x:c r="H369" s="1"/>
      <x:c r="I369" s="1"/>
      <x:c r="J369" s="1"/>
      <x:c r="K369" s="1"/>
      <x:c r="L369" s="1"/>
      <x:c r="M369" s="1"/>
      <x:c r="N369" s="6"/>
      <x:c r="Q369" s="7"/>
      <x:c r="R369" s="11"/>
      <x:c r="S369" s="11"/>
      <x:c r="AH369" s="7"/>
    </x:row>
    <x:row r="370" spans="1:51" ht="28.5" customHeight="1">
      <x:c r="A370" s="1" t="s">
        <x:v>106</x:v>
      </x:c>
      <x:c r="B370" s="5" t="s">
        <x:v>263</x:v>
      </x:c>
      <x:c r="C370" s="1" t="s">
        <x:v>196</x:v>
      </x:c>
      <x:c r="D370" s="4">
        <x:v>25</x:v>
      </x:c>
      <x:c r="E370" s="10"/>
      <x:c r="F370" s="12"/>
      <x:c r="G370" s="10"/>
      <x:c r="H370" s="12"/>
      <x:c r="I370" s="10"/>
      <x:c r="J370" s="12"/>
      <x:c r="K370" s="10"/>
      <x:c r="L370" s="12"/>
      <x:c r="M370" s="5"/>
      <x:c r="N370" s="34"/>
      <x:c r="O370" s="7"/>
      <x:c r="P370" s="7"/>
      <x:c r="Q370" s="7"/>
      <x:c r="R370" s="11"/>
      <x:c r="S370" s="11"/>
      <x:c r="T370" s="7"/>
      <x:c r="U370" s="7"/>
      <x:c r="V370" s="7"/>
      <x:c r="W370" s="7"/>
      <x:c r="X370" s="11"/>
      <x:c r="Y370" s="11"/>
      <x:c r="Z370" s="11"/>
      <x:c r="AA370" s="11"/>
      <x:c r="AB370" s="11"/>
      <x:c r="AC370" s="11"/>
      <x:c r="AD370" s="11"/>
      <x:c r="AE370" s="11"/>
      <x:c r="AF370" s="11"/>
      <x:c r="AG370" s="11"/>
      <x:c r="AH370" s="11"/>
      <x:c r="AI370" s="11"/>
      <x:c r="AJ370" s="11"/>
      <x:c r="AK370" s="11"/>
      <x:c r="AL370" s="11"/>
      <x:c r="AM370" s="11"/>
      <x:c r="AN370" s="11"/>
      <x:c r="AO370" s="11"/>
      <x:c r="AP370" s="11"/>
      <x:c r="AQ370" s="11"/>
      <x:c r="AR370" s="11"/>
      <x:c r="AS370" s="11"/>
      <x:c r="AT370" s="11"/>
      <x:c r="AU370" s="7"/>
      <x:c r="AV370" s="11"/>
      <x:c r="AX370" s="13"/>
      <x:c r="AY370" s="33"/>
    </x:row>
    <x:row r="371" spans="1:51" ht="28.5" customHeight="1">
      <x:c r="A371" s="1" t="s">
        <x:v>418</x:v>
      </x:c>
      <x:c r="B371" s="5" t="s">
        <x:v>167</x:v>
      </x:c>
      <x:c r="C371" s="1" t="s">
        <x:v>196</x:v>
      </x:c>
      <x:c r="D371" s="4">
        <x:v>25</x:v>
      </x:c>
      <x:c r="E371" s="10"/>
      <x:c r="F371" s="12"/>
      <x:c r="G371" s="10"/>
      <x:c r="H371" s="12"/>
      <x:c r="I371" s="10"/>
      <x:c r="J371" s="12"/>
      <x:c r="K371" s="10"/>
      <x:c r="L371" s="12"/>
      <x:c r="M371" s="5"/>
      <x:c r="N371" s="34"/>
      <x:c r="O371" s="7"/>
      <x:c r="P371" s="7"/>
      <x:c r="Q371" s="7"/>
      <x:c r="R371" s="11"/>
      <x:c r="S371" s="11"/>
      <x:c r="T371" s="7"/>
      <x:c r="U371" s="7"/>
      <x:c r="V371" s="7"/>
      <x:c r="W371" s="7"/>
      <x:c r="X371" s="11"/>
      <x:c r="Y371" s="11"/>
      <x:c r="Z371" s="11"/>
      <x:c r="AA371" s="11"/>
      <x:c r="AB371" s="11"/>
      <x:c r="AC371" s="11"/>
      <x:c r="AD371" s="11"/>
      <x:c r="AE371" s="11"/>
      <x:c r="AF371" s="11"/>
      <x:c r="AG371" s="11"/>
      <x:c r="AH371" s="11"/>
      <x:c r="AI371" s="11"/>
      <x:c r="AJ371" s="11"/>
      <x:c r="AK371" s="11"/>
      <x:c r="AL371" s="11"/>
      <x:c r="AM371" s="11"/>
      <x:c r="AN371" s="11"/>
      <x:c r="AO371" s="11"/>
      <x:c r="AP371" s="11"/>
      <x:c r="AQ371" s="11"/>
      <x:c r="AR371" s="11"/>
      <x:c r="AS371" s="11"/>
      <x:c r="AT371" s="11"/>
      <x:c r="AU371" s="7"/>
      <x:c r="AV371" s="11"/>
      <x:c r="AX371" s="13"/>
      <x:c r="AY371" s="33"/>
    </x:row>
    <x:row r="372" spans="1:51" ht="28.5" customHeight="1">
      <x:c r="A372" s="1" t="s">
        <x:v>421</x:v>
      </x:c>
      <x:c r="B372" s="5" t="s">
        <x:v>383</x:v>
      </x:c>
      <x:c r="C372" s="1" t="s">
        <x:v>230</x:v>
      </x:c>
      <x:c r="D372" s="4">
        <x:v>29</x:v>
      </x:c>
      <x:c r="E372" s="10"/>
      <x:c r="F372" s="12"/>
      <x:c r="G372" s="10"/>
      <x:c r="H372" s="12"/>
      <x:c r="I372" s="10"/>
      <x:c r="J372" s="12"/>
      <x:c r="K372" s="10"/>
      <x:c r="L372" s="12"/>
      <x:c r="M372" s="5"/>
      <x:c r="N372" s="34"/>
      <x:c r="O372" s="7"/>
      <x:c r="P372" s="7"/>
      <x:c r="Q372" s="7"/>
      <x:c r="R372" s="11"/>
      <x:c r="S372" s="11"/>
      <x:c r="T372" s="7"/>
      <x:c r="U372" s="7"/>
      <x:c r="V372" s="7"/>
      <x:c r="W372" s="7"/>
      <x:c r="X372" s="11"/>
      <x:c r="Y372" s="11"/>
      <x:c r="Z372" s="11"/>
      <x:c r="AA372" s="11"/>
      <x:c r="AB372" s="11"/>
      <x:c r="AC372" s="11"/>
      <x:c r="AD372" s="11"/>
      <x:c r="AE372" s="11"/>
      <x:c r="AF372" s="11"/>
      <x:c r="AG372" s="11"/>
      <x:c r="AH372" s="11"/>
      <x:c r="AI372" s="11"/>
      <x:c r="AJ372" s="11"/>
      <x:c r="AK372" s="11"/>
      <x:c r="AL372" s="11"/>
      <x:c r="AM372" s="11"/>
      <x:c r="AN372" s="11"/>
      <x:c r="AO372" s="11"/>
      <x:c r="AP372" s="11"/>
      <x:c r="AQ372" s="11"/>
      <x:c r="AR372" s="11"/>
      <x:c r="AS372" s="11"/>
      <x:c r="AT372" s="11"/>
      <x:c r="AU372" s="7"/>
      <x:c r="AV372" s="11"/>
      <x:c r="AX372" s="13"/>
      <x:c r="AY372" s="33"/>
    </x:row>
    <x:row r="373" spans="1:51" ht="28.5" customHeight="1">
      <x:c r="A373" s="1" t="s">
        <x:v>247</x:v>
      </x:c>
      <x:c r="B373" s="5" t="s">
        <x:v>381</x:v>
      </x:c>
      <x:c r="C373" s="1" t="s">
        <x:v>230</x:v>
      </x:c>
      <x:c r="D373" s="4">
        <x:v>2</x:v>
      </x:c>
      <x:c r="E373" s="10"/>
      <x:c r="F373" s="12"/>
      <x:c r="G373" s="10"/>
      <x:c r="H373" s="12"/>
      <x:c r="I373" s="10"/>
      <x:c r="J373" s="12"/>
      <x:c r="K373" s="10"/>
      <x:c r="L373" s="12"/>
      <x:c r="M373" s="5"/>
      <x:c r="N373" s="34"/>
      <x:c r="O373" s="7"/>
      <x:c r="P373" s="7"/>
      <x:c r="Q373" s="7"/>
      <x:c r="R373" s="11"/>
      <x:c r="S373" s="11"/>
      <x:c r="T373" s="7"/>
      <x:c r="U373" s="7"/>
      <x:c r="V373" s="7"/>
      <x:c r="W373" s="7"/>
      <x:c r="X373" s="11"/>
      <x:c r="Y373" s="11"/>
      <x:c r="Z373" s="11"/>
      <x:c r="AA373" s="11"/>
      <x:c r="AB373" s="11"/>
      <x:c r="AC373" s="11"/>
      <x:c r="AD373" s="11"/>
      <x:c r="AE373" s="11"/>
      <x:c r="AF373" s="11"/>
      <x:c r="AG373" s="11"/>
      <x:c r="AH373" s="11"/>
      <x:c r="AI373" s="11"/>
      <x:c r="AJ373" s="11"/>
      <x:c r="AK373" s="11"/>
      <x:c r="AL373" s="11"/>
      <x:c r="AM373" s="11"/>
      <x:c r="AN373" s="11"/>
      <x:c r="AO373" s="11"/>
      <x:c r="AP373" s="11"/>
      <x:c r="AQ373" s="11"/>
      <x:c r="AR373" s="11"/>
      <x:c r="AS373" s="11"/>
      <x:c r="AT373" s="11"/>
      <x:c r="AU373" s="7"/>
      <x:c r="AV373" s="11"/>
      <x:c r="AX373" s="13"/>
      <x:c r="AY373" s="33"/>
    </x:row>
    <x:row r="374" spans="1:51" ht="28.5" customHeight="1">
      <x:c r="A374" s="1" t="s">
        <x:v>322</x:v>
      </x:c>
      <x:c r="B374" s="5" t="s">
        <x:v>381</x:v>
      </x:c>
      <x:c r="C374" s="1" t="s">
        <x:v>230</x:v>
      </x:c>
      <x:c r="D374" s="4">
        <x:v>18</x:v>
      </x:c>
      <x:c r="E374" s="10"/>
      <x:c r="F374" s="12"/>
      <x:c r="G374" s="10"/>
      <x:c r="H374" s="12"/>
      <x:c r="I374" s="10"/>
      <x:c r="J374" s="12"/>
      <x:c r="K374" s="10"/>
      <x:c r="L374" s="12"/>
      <x:c r="M374" s="5"/>
      <x:c r="N374" s="34"/>
      <x:c r="O374" s="7"/>
      <x:c r="P374" s="7"/>
      <x:c r="Q374" s="7"/>
      <x:c r="R374" s="11"/>
      <x:c r="S374" s="11"/>
      <x:c r="T374" s="7"/>
      <x:c r="U374" s="7"/>
      <x:c r="V374" s="7"/>
      <x:c r="W374" s="7"/>
      <x:c r="X374" s="11"/>
      <x:c r="Y374" s="11"/>
      <x:c r="Z374" s="11"/>
      <x:c r="AA374" s="11"/>
      <x:c r="AB374" s="11"/>
      <x:c r="AC374" s="11"/>
      <x:c r="AD374" s="11"/>
      <x:c r="AE374" s="11"/>
      <x:c r="AF374" s="11"/>
      <x:c r="AG374" s="11"/>
      <x:c r="AH374" s="11"/>
      <x:c r="AI374" s="11"/>
      <x:c r="AJ374" s="11"/>
      <x:c r="AK374" s="11"/>
      <x:c r="AL374" s="11"/>
      <x:c r="AM374" s="11"/>
      <x:c r="AN374" s="11"/>
      <x:c r="AO374" s="11"/>
      <x:c r="AP374" s="11"/>
      <x:c r="AQ374" s="11"/>
      <x:c r="AR374" s="11"/>
      <x:c r="AS374" s="11"/>
      <x:c r="AT374" s="11"/>
      <x:c r="AU374" s="7"/>
      <x:c r="AV374" s="11"/>
      <x:c r="AX374" s="13"/>
      <x:c r="AY374" s="33"/>
    </x:row>
    <x:row r="375" spans="1:48" ht="28.5" customHeight="1">
      <x:c r="A375" s="1" t="s">
        <x:v>179</x:v>
      </x:c>
      <x:c r="B375" s="1" t="s">
        <x:v>179</x:v>
      </x:c>
      <x:c r="C375" s="1" t="s">
        <x:v>179</x:v>
      </x:c>
      <x:c r="D375" s="12">
        <x:v>0</x:v>
      </x:c>
      <x:c r="E375" s="10"/>
      <x:c r="F375" s="12"/>
      <x:c r="G375" s="10"/>
      <x:c r="H375" s="12"/>
      <x:c r="I375" s="10"/>
      <x:c r="J375" s="12"/>
      <x:c r="K375" s="10"/>
      <x:c r="L375" s="12"/>
      <x:c r="M375" s="1"/>
      <x:c r="N375" s="1"/>
      <x:c r="O375" s="1"/>
      <x:c r="P375" s="1"/>
      <x:c r="AU375" s="7"/>
      <x:c r="AV375" s="11"/>
    </x:row>
    <x:row r="376" spans="1:48" ht="28.5" customHeight="1">
      <x:c r="A376" s="1" t="s">
        <x:v>179</x:v>
      </x:c>
      <x:c r="B376" s="1" t="s">
        <x:v>179</x:v>
      </x:c>
      <x:c r="C376" s="1" t="s">
        <x:v>179</x:v>
      </x:c>
      <x:c r="D376" s="12">
        <x:v>0</x:v>
      </x:c>
      <x:c r="E376" s="10"/>
      <x:c r="F376" s="12"/>
      <x:c r="G376" s="10"/>
      <x:c r="H376" s="12"/>
      <x:c r="I376" s="10"/>
      <x:c r="J376" s="12"/>
      <x:c r="K376" s="10"/>
      <x:c r="L376" s="12"/>
      <x:c r="M376" s="1"/>
      <x:c r="N376" s="1"/>
      <x:c r="O376" s="1"/>
      <x:c r="P376" s="1"/>
      <x:c r="AU376" s="7"/>
      <x:c r="AV376" s="11"/>
    </x:row>
    <x:row r="377" spans="1:48" ht="28.5" customHeight="1">
      <x:c r="A377" s="1" t="s">
        <x:v>179</x:v>
      </x:c>
      <x:c r="B377" s="1" t="s">
        <x:v>179</x:v>
      </x:c>
      <x:c r="C377" s="1" t="s">
        <x:v>179</x:v>
      </x:c>
      <x:c r="D377" s="12">
        <x:v>0</x:v>
      </x:c>
      <x:c r="E377" s="10"/>
      <x:c r="F377" s="12"/>
      <x:c r="G377" s="10"/>
      <x:c r="H377" s="12"/>
      <x:c r="I377" s="10"/>
      <x:c r="J377" s="12"/>
      <x:c r="K377" s="10"/>
      <x:c r="L377" s="12"/>
      <x:c r="M377" s="1"/>
      <x:c r="N377" s="1"/>
      <x:c r="O377" s="1"/>
      <x:c r="P377" s="1"/>
      <x:c r="AU377" s="7"/>
      <x:c r="AV377" s="11"/>
    </x:row>
    <x:row r="378" spans="1:48" ht="28.5" customHeight="1">
      <x:c r="A378" s="1" t="s">
        <x:v>179</x:v>
      </x:c>
      <x:c r="B378" s="1" t="s">
        <x:v>179</x:v>
      </x:c>
      <x:c r="C378" s="1" t="s">
        <x:v>179</x:v>
      </x:c>
      <x:c r="D378" s="12">
        <x:v>0</x:v>
      </x:c>
      <x:c r="E378" s="10"/>
      <x:c r="F378" s="12"/>
      <x:c r="G378" s="10"/>
      <x:c r="H378" s="12"/>
      <x:c r="I378" s="10"/>
      <x:c r="J378" s="12"/>
      <x:c r="K378" s="10"/>
      <x:c r="L378" s="12"/>
      <x:c r="M378" s="1"/>
      <x:c r="N378" s="1"/>
      <x:c r="O378" s="1"/>
      <x:c r="P378" s="1"/>
      <x:c r="AU378" s="7"/>
      <x:c r="AV378" s="11"/>
    </x:row>
    <x:row r="379" spans="1:48" ht="28.5" customHeight="1">
      <x:c r="A379" s="1" t="s">
        <x:v>179</x:v>
      </x:c>
      <x:c r="B379" s="1" t="s">
        <x:v>179</x:v>
      </x:c>
      <x:c r="C379" s="1" t="s">
        <x:v>179</x:v>
      </x:c>
      <x:c r="D379" s="12">
        <x:v>0</x:v>
      </x:c>
      <x:c r="E379" s="10"/>
      <x:c r="F379" s="12"/>
      <x:c r="G379" s="10"/>
      <x:c r="H379" s="12"/>
      <x:c r="I379" s="10"/>
      <x:c r="J379" s="12"/>
      <x:c r="K379" s="10"/>
      <x:c r="L379" s="12"/>
      <x:c r="M379" s="1"/>
      <x:c r="N379" s="1"/>
      <x:c r="O379" s="1"/>
      <x:c r="P379" s="1"/>
      <x:c r="AU379" s="7"/>
      <x:c r="AV379" s="11"/>
    </x:row>
    <x:row r="380" spans="1:48" ht="28.5" customHeight="1">
      <x:c r="A380" s="1" t="s">
        <x:v>179</x:v>
      </x:c>
      <x:c r="B380" s="1" t="s">
        <x:v>179</x:v>
      </x:c>
      <x:c r="C380" s="1" t="s">
        <x:v>179</x:v>
      </x:c>
      <x:c r="D380" s="12">
        <x:v>0</x:v>
      </x:c>
      <x:c r="E380" s="10"/>
      <x:c r="F380" s="12"/>
      <x:c r="G380" s="10"/>
      <x:c r="H380" s="12"/>
      <x:c r="I380" s="10"/>
      <x:c r="J380" s="12"/>
      <x:c r="K380" s="10"/>
      <x:c r="L380" s="12"/>
      <x:c r="M380" s="1"/>
      <x:c r="N380" s="1"/>
      <x:c r="O380" s="1"/>
      <x:c r="P380" s="1"/>
      <x:c r="AU380" s="7"/>
      <x:c r="AV380" s="11"/>
    </x:row>
    <x:row r="381" spans="1:48" ht="28.5" customHeight="1">
      <x:c r="A381" s="1" t="s">
        <x:v>179</x:v>
      </x:c>
      <x:c r="B381" s="1" t="s">
        <x:v>179</x:v>
      </x:c>
      <x:c r="C381" s="1" t="s">
        <x:v>179</x:v>
      </x:c>
      <x:c r="D381" s="12">
        <x:v>0</x:v>
      </x:c>
      <x:c r="E381" s="10"/>
      <x:c r="F381" s="12"/>
      <x:c r="G381" s="10"/>
      <x:c r="H381" s="12"/>
      <x:c r="I381" s="10"/>
      <x:c r="J381" s="12"/>
      <x:c r="K381" s="10"/>
      <x:c r="L381" s="12"/>
      <x:c r="M381" s="1"/>
      <x:c r="N381" s="1"/>
      <x:c r="O381" s="1"/>
      <x:c r="P381" s="1"/>
      <x:c r="AU381" s="7"/>
      <x:c r="AV381" s="11"/>
    </x:row>
    <x:row r="382" spans="1:48" ht="28.5" customHeight="1">
      <x:c r="A382" s="1" t="s">
        <x:v>179</x:v>
      </x:c>
      <x:c r="B382" s="1" t="s">
        <x:v>179</x:v>
      </x:c>
      <x:c r="C382" s="1" t="s">
        <x:v>179</x:v>
      </x:c>
      <x:c r="D382" s="12">
        <x:v>0</x:v>
      </x:c>
      <x:c r="E382" s="10"/>
      <x:c r="F382" s="12"/>
      <x:c r="G382" s="10"/>
      <x:c r="H382" s="12"/>
      <x:c r="I382" s="10"/>
      <x:c r="J382" s="12"/>
      <x:c r="K382" s="10"/>
      <x:c r="L382" s="12"/>
      <x:c r="M382" s="1"/>
      <x:c r="N382" s="1"/>
      <x:c r="O382" s="1"/>
      <x:c r="P382" s="1"/>
      <x:c r="AU382" s="7"/>
      <x:c r="AV382" s="11"/>
    </x:row>
    <x:row r="383" spans="1:48" ht="28.5" customHeight="1">
      <x:c r="A383" s="1" t="s">
        <x:v>179</x:v>
      </x:c>
      <x:c r="B383" s="1" t="s">
        <x:v>179</x:v>
      </x:c>
      <x:c r="C383" s="1" t="s">
        <x:v>179</x:v>
      </x:c>
      <x:c r="D383" s="12">
        <x:v>0</x:v>
      </x:c>
      <x:c r="E383" s="10"/>
      <x:c r="F383" s="12"/>
      <x:c r="G383" s="10"/>
      <x:c r="H383" s="12"/>
      <x:c r="I383" s="10"/>
      <x:c r="J383" s="12"/>
      <x:c r="K383" s="10"/>
      <x:c r="L383" s="12"/>
      <x:c r="M383" s="1"/>
      <x:c r="N383" s="1"/>
      <x:c r="O383" s="1"/>
      <x:c r="P383" s="1"/>
      <x:c r="AU383" s="7"/>
      <x:c r="AV383" s="11"/>
    </x:row>
    <x:row r="384" spans="1:48" ht="28.5" customHeight="1">
      <x:c r="A384" s="1" t="s">
        <x:v>179</x:v>
      </x:c>
      <x:c r="B384" s="1" t="s">
        <x:v>179</x:v>
      </x:c>
      <x:c r="C384" s="1" t="s">
        <x:v>179</x:v>
      </x:c>
      <x:c r="D384" s="12">
        <x:v>0</x:v>
      </x:c>
      <x:c r="E384" s="10"/>
      <x:c r="F384" s="12"/>
      <x:c r="G384" s="10"/>
      <x:c r="H384" s="12"/>
      <x:c r="I384" s="10"/>
      <x:c r="J384" s="12"/>
      <x:c r="K384" s="10"/>
      <x:c r="L384" s="12"/>
      <x:c r="M384" s="1"/>
      <x:c r="N384" s="1"/>
      <x:c r="O384" s="1"/>
      <x:c r="P384" s="1"/>
      <x:c r="AU384" s="7"/>
      <x:c r="AV384" s="11"/>
    </x:row>
    <x:row r="385" spans="1:48" ht="28.5" customHeight="1">
      <x:c r="A385" s="1" t="s">
        <x:v>179</x:v>
      </x:c>
      <x:c r="B385" s="1" t="s">
        <x:v>179</x:v>
      </x:c>
      <x:c r="C385" s="1" t="s">
        <x:v>179</x:v>
      </x:c>
      <x:c r="D385" s="12">
        <x:v>0</x:v>
      </x:c>
      <x:c r="E385" s="10"/>
      <x:c r="F385" s="12"/>
      <x:c r="G385" s="10"/>
      <x:c r="H385" s="12"/>
      <x:c r="I385" s="10"/>
      <x:c r="J385" s="12"/>
      <x:c r="K385" s="10"/>
      <x:c r="L385" s="12"/>
      <x:c r="M385" s="1"/>
      <x:c r="N385" s="1"/>
      <x:c r="O385" s="1"/>
      <x:c r="P385" s="1"/>
      <x:c r="AU385" s="7"/>
      <x:c r="AV385" s="11"/>
    </x:row>
    <x:row r="386" spans="1:48" ht="28.5" customHeight="1">
      <x:c r="A386" s="1" t="s">
        <x:v>179</x:v>
      </x:c>
      <x:c r="B386" s="1" t="s">
        <x:v>179</x:v>
      </x:c>
      <x:c r="C386" s="1" t="s">
        <x:v>179</x:v>
      </x:c>
      <x:c r="D386" s="12">
        <x:v>0</x:v>
      </x:c>
      <x:c r="E386" s="10"/>
      <x:c r="F386" s="12"/>
      <x:c r="G386" s="10"/>
      <x:c r="H386" s="12"/>
      <x:c r="I386" s="10"/>
      <x:c r="J386" s="12"/>
      <x:c r="K386" s="10"/>
      <x:c r="L386" s="12"/>
      <x:c r="M386" s="1"/>
      <x:c r="N386" s="1"/>
      <x:c r="O386" s="1"/>
      <x:c r="P386" s="1"/>
      <x:c r="AU386" s="7"/>
      <x:c r="AV386" s="11"/>
    </x:row>
    <x:row r="387" spans="1:48" ht="28.5" customHeight="1">
      <x:c r="A387" s="1" t="s">
        <x:v>179</x:v>
      </x:c>
      <x:c r="B387" s="1" t="s">
        <x:v>179</x:v>
      </x:c>
      <x:c r="C387" s="1" t="s">
        <x:v>179</x:v>
      </x:c>
      <x:c r="D387" s="12">
        <x:v>0</x:v>
      </x:c>
      <x:c r="E387" s="10"/>
      <x:c r="F387" s="12"/>
      <x:c r="G387" s="10"/>
      <x:c r="H387" s="12"/>
      <x:c r="I387" s="10"/>
      <x:c r="J387" s="12"/>
      <x:c r="K387" s="10"/>
      <x:c r="L387" s="12"/>
      <x:c r="M387" s="1"/>
      <x:c r="N387" s="1"/>
      <x:c r="O387" s="1"/>
      <x:c r="P387" s="1"/>
      <x:c r="AU387" s="7"/>
      <x:c r="AV387" s="11"/>
    </x:row>
    <x:row r="388" spans="1:48" ht="28.5" customHeight="1">
      <x:c r="A388" s="1" t="s">
        <x:v>179</x:v>
      </x:c>
      <x:c r="B388" s="1" t="s">
        <x:v>179</x:v>
      </x:c>
      <x:c r="C388" s="1" t="s">
        <x:v>179</x:v>
      </x:c>
      <x:c r="D388" s="12">
        <x:v>0</x:v>
      </x:c>
      <x:c r="E388" s="10"/>
      <x:c r="F388" s="12"/>
      <x:c r="G388" s="10"/>
      <x:c r="H388" s="12"/>
      <x:c r="I388" s="10"/>
      <x:c r="J388" s="12"/>
      <x:c r="K388" s="10"/>
      <x:c r="L388" s="12"/>
      <x:c r="M388" s="1"/>
      <x:c r="N388" s="1"/>
      <x:c r="O388" s="1"/>
      <x:c r="P388" s="1"/>
      <x:c r="AU388" s="7"/>
      <x:c r="AV388" s="11"/>
    </x:row>
    <x:row r="389" spans="1:48" ht="28.5" customHeight="1">
      <x:c r="A389" s="1" t="s">
        <x:v>179</x:v>
      </x:c>
      <x:c r="B389" s="1" t="s">
        <x:v>179</x:v>
      </x:c>
      <x:c r="C389" s="1" t="s">
        <x:v>179</x:v>
      </x:c>
      <x:c r="D389" s="12">
        <x:v>0</x:v>
      </x:c>
      <x:c r="E389" s="10"/>
      <x:c r="F389" s="12"/>
      <x:c r="G389" s="10"/>
      <x:c r="H389" s="12"/>
      <x:c r="I389" s="10"/>
      <x:c r="J389" s="12"/>
      <x:c r="K389" s="10"/>
      <x:c r="L389" s="12"/>
      <x:c r="M389" s="1"/>
      <x:c r="N389" s="1"/>
      <x:c r="O389" s="1"/>
      <x:c r="P389" s="1"/>
      <x:c r="AU389" s="7"/>
      <x:c r="AV389" s="11"/>
    </x:row>
    <x:row r="390" spans="1:48" ht="28.5" customHeight="1">
      <x:c r="A390" s="1" t="s">
        <x:v>179</x:v>
      </x:c>
      <x:c r="B390" s="1" t="s">
        <x:v>179</x:v>
      </x:c>
      <x:c r="C390" s="1" t="s">
        <x:v>179</x:v>
      </x:c>
      <x:c r="D390" s="12">
        <x:v>0</x:v>
      </x:c>
      <x:c r="E390" s="10"/>
      <x:c r="F390" s="12"/>
      <x:c r="G390" s="10"/>
      <x:c r="H390" s="12"/>
      <x:c r="I390" s="10"/>
      <x:c r="J390" s="12"/>
      <x:c r="K390" s="10"/>
      <x:c r="L390" s="12"/>
      <x:c r="M390" s="1"/>
      <x:c r="N390" s="1"/>
      <x:c r="O390" s="1"/>
      <x:c r="P390" s="1"/>
      <x:c r="AU390" s="7"/>
      <x:c r="AV390" s="11"/>
    </x:row>
    <x:row r="391" spans="1:48" ht="28.5" customHeight="1">
      <x:c r="A391" s="1" t="s">
        <x:v>179</x:v>
      </x:c>
      <x:c r="B391" s="1" t="s">
        <x:v>179</x:v>
      </x:c>
      <x:c r="C391" s="1" t="s">
        <x:v>179</x:v>
      </x:c>
      <x:c r="D391" s="12">
        <x:v>0</x:v>
      </x:c>
      <x:c r="E391" s="10"/>
      <x:c r="F391" s="12"/>
      <x:c r="G391" s="10"/>
      <x:c r="H391" s="12"/>
      <x:c r="I391" s="10"/>
      <x:c r="J391" s="12"/>
      <x:c r="K391" s="10"/>
      <x:c r="L391" s="12"/>
      <x:c r="M391" s="1"/>
      <x:c r="N391" s="1"/>
      <x:c r="O391" s="1"/>
      <x:c r="P391" s="1"/>
      <x:c r="AU391" s="7"/>
      <x:c r="AV391" s="11"/>
    </x:row>
    <x:row r="392" spans="1:48" ht="28.5" customHeight="1">
      <x:c r="A392" s="1" t="s">
        <x:v>179</x:v>
      </x:c>
      <x:c r="B392" s="1" t="s">
        <x:v>179</x:v>
      </x:c>
      <x:c r="C392" s="1" t="s">
        <x:v>179</x:v>
      </x:c>
      <x:c r="D392" s="12">
        <x:v>0</x:v>
      </x:c>
      <x:c r="E392" s="10"/>
      <x:c r="F392" s="12"/>
      <x:c r="G392" s="10"/>
      <x:c r="H392" s="12"/>
      <x:c r="I392" s="10"/>
      <x:c r="J392" s="12"/>
      <x:c r="K392" s="10"/>
      <x:c r="L392" s="12"/>
      <x:c r="M392" s="1"/>
      <x:c r="N392" s="1"/>
      <x:c r="O392" s="1"/>
      <x:c r="P392" s="1"/>
      <x:c r="AU392" s="7"/>
      <x:c r="AV392" s="11"/>
    </x:row>
    <x:row r="393" spans="1:48" ht="28.5" customHeight="1">
      <x:c r="A393" s="1" t="s">
        <x:v>179</x:v>
      </x:c>
      <x:c r="B393" s="1" t="s">
        <x:v>179</x:v>
      </x:c>
      <x:c r="C393" s="1" t="s">
        <x:v>179</x:v>
      </x:c>
      <x:c r="D393" s="12">
        <x:v>0</x:v>
      </x:c>
      <x:c r="E393" s="10"/>
      <x:c r="F393" s="12"/>
      <x:c r="G393" s="10"/>
      <x:c r="H393" s="12"/>
      <x:c r="I393" s="10"/>
      <x:c r="J393" s="12"/>
      <x:c r="K393" s="10"/>
      <x:c r="L393" s="12"/>
      <x:c r="M393" s="1"/>
      <x:c r="N393" s="1"/>
      <x:c r="O393" s="1"/>
      <x:c r="P393" s="1"/>
      <x:c r="AU393" s="7"/>
      <x:c r="AV393" s="11"/>
    </x:row>
    <x:row r="394" spans="1:13" ht="28.5" customHeight="1">
      <x:c r="A394" s="1" t="s">
        <x:v>257</x:v>
      </x:c>
      <x:c r="B394" s="1" t="s">
        <x:v>179</x:v>
      </x:c>
      <x:c r="C394" s="1" t="s">
        <x:v>179</x:v>
      </x:c>
      <x:c r="D394" s="1" t="s">
        <x:v>179</x:v>
      </x:c>
      <x:c r="E394" s="14"/>
      <x:c r="F394" s="12"/>
      <x:c r="G394" s="12"/>
      <x:c r="H394" s="12"/>
      <x:c r="I394" s="12"/>
      <x:c r="J394" s="12"/>
      <x:c r="K394" s="9"/>
      <x:c r="L394" s="12"/>
      <x:c r="M394" s="1"/>
    </x:row>
    <x:row r="395" spans="1:34" ht="28.5" customHeight="1">
      <x:c r="A395" s="8" t="s">
        <x:v>343</x:v>
      </x:c>
      <x:c r="B395" s="1" t="s">
        <x:v>424</x:v>
      </x:c>
      <x:c r="C395" s="1"/>
      <x:c r="D395" s="1" t="s">
        <x:v>179</x:v>
      </x:c>
      <x:c r="E395" s="1"/>
      <x:c r="F395" s="1"/>
      <x:c r="G395" s="1"/>
      <x:c r="H395" s="1"/>
      <x:c r="I395" s="1"/>
      <x:c r="J395" s="1"/>
      <x:c r="K395" s="1"/>
      <x:c r="L395" s="1"/>
      <x:c r="M395" s="1"/>
      <x:c r="N395" s="6"/>
      <x:c r="Q395" s="7"/>
      <x:c r="R395" s="11"/>
      <x:c r="S395" s="11"/>
      <x:c r="AH395" s="7"/>
    </x:row>
    <x:row r="396" spans="1:51" ht="28.5" customHeight="1">
      <x:c r="A396" s="1" t="s">
        <x:v>101</x:v>
      </x:c>
      <x:c r="B396" s="5" t="s">
        <x:v>265</x:v>
      </x:c>
      <x:c r="C396" s="1" t="s">
        <x:v>175</x:v>
      </x:c>
      <x:c r="D396" s="4">
        <x:v>2</x:v>
      </x:c>
      <x:c r="E396" s="10"/>
      <x:c r="F396" s="12"/>
      <x:c r="G396" s="10"/>
      <x:c r="H396" s="12"/>
      <x:c r="I396" s="10"/>
      <x:c r="J396" s="12"/>
      <x:c r="K396" s="10"/>
      <x:c r="L396" s="12"/>
      <x:c r="M396" s="5"/>
      <x:c r="N396" s="34"/>
      <x:c r="O396" s="7"/>
      <x:c r="P396" s="7"/>
      <x:c r="Q396" s="7"/>
      <x:c r="R396" s="11"/>
      <x:c r="S396" s="11"/>
      <x:c r="T396" s="7"/>
      <x:c r="U396" s="7"/>
      <x:c r="V396" s="7"/>
      <x:c r="W396" s="7"/>
      <x:c r="X396" s="11"/>
      <x:c r="Y396" s="11"/>
      <x:c r="Z396" s="11"/>
      <x:c r="AA396" s="11"/>
      <x:c r="AB396" s="11"/>
      <x:c r="AC396" s="11"/>
      <x:c r="AD396" s="11"/>
      <x:c r="AE396" s="11"/>
      <x:c r="AF396" s="11"/>
      <x:c r="AG396" s="11"/>
      <x:c r="AH396" s="11"/>
      <x:c r="AI396" s="11"/>
      <x:c r="AJ396" s="11"/>
      <x:c r="AK396" s="11"/>
      <x:c r="AL396" s="11"/>
      <x:c r="AM396" s="11"/>
      <x:c r="AN396" s="11"/>
      <x:c r="AO396" s="11"/>
      <x:c r="AP396" s="11"/>
      <x:c r="AQ396" s="11"/>
      <x:c r="AR396" s="11"/>
      <x:c r="AS396" s="11"/>
      <x:c r="AT396" s="11"/>
      <x:c r="AU396" s="7"/>
      <x:c r="AV396" s="11"/>
      <x:c r="AX396" s="13"/>
      <x:c r="AY396" s="33"/>
    </x:row>
    <x:row r="397" spans="1:48" ht="28.5" customHeight="1">
      <x:c r="A397" s="1" t="s">
        <x:v>179</x:v>
      </x:c>
      <x:c r="B397" s="1" t="s">
        <x:v>179</x:v>
      </x:c>
      <x:c r="C397" s="1" t="s">
        <x:v>179</x:v>
      </x:c>
      <x:c r="D397" s="12">
        <x:v>0</x:v>
      </x:c>
      <x:c r="E397" s="10"/>
      <x:c r="F397" s="12"/>
      <x:c r="G397" s="10"/>
      <x:c r="H397" s="12"/>
      <x:c r="I397" s="10"/>
      <x:c r="J397" s="12"/>
      <x:c r="K397" s="10"/>
      <x:c r="L397" s="12"/>
      <x:c r="M397" s="1"/>
      <x:c r="N397" s="1"/>
      <x:c r="O397" s="1"/>
      <x:c r="P397" s="1"/>
      <x:c r="AU397" s="7"/>
      <x:c r="AV397" s="11"/>
    </x:row>
    <x:row r="398" spans="1:48" ht="28.5" customHeight="1">
      <x:c r="A398" s="1" t="s">
        <x:v>179</x:v>
      </x:c>
      <x:c r="B398" s="1" t="s">
        <x:v>179</x:v>
      </x:c>
      <x:c r="C398" s="1" t="s">
        <x:v>179</x:v>
      </x:c>
      <x:c r="D398" s="12">
        <x:v>0</x:v>
      </x:c>
      <x:c r="E398" s="10"/>
      <x:c r="F398" s="12"/>
      <x:c r="G398" s="10"/>
      <x:c r="H398" s="12"/>
      <x:c r="I398" s="10"/>
      <x:c r="J398" s="12"/>
      <x:c r="K398" s="10"/>
      <x:c r="L398" s="12"/>
      <x:c r="M398" s="1"/>
      <x:c r="N398" s="1"/>
      <x:c r="O398" s="1"/>
      <x:c r="P398" s="1"/>
      <x:c r="AU398" s="7"/>
      <x:c r="AV398" s="11"/>
    </x:row>
    <x:row r="399" spans="1:48" ht="28.5" customHeight="1">
      <x:c r="A399" s="1" t="s">
        <x:v>179</x:v>
      </x:c>
      <x:c r="B399" s="1" t="s">
        <x:v>179</x:v>
      </x:c>
      <x:c r="C399" s="1" t="s">
        <x:v>179</x:v>
      </x:c>
      <x:c r="D399" s="12">
        <x:v>0</x:v>
      </x:c>
      <x:c r="E399" s="10"/>
      <x:c r="F399" s="12"/>
      <x:c r="G399" s="10"/>
      <x:c r="H399" s="12"/>
      <x:c r="I399" s="10"/>
      <x:c r="J399" s="12"/>
      <x:c r="K399" s="10"/>
      <x:c r="L399" s="12"/>
      <x:c r="M399" s="1"/>
      <x:c r="N399" s="1"/>
      <x:c r="O399" s="1"/>
      <x:c r="P399" s="1"/>
      <x:c r="AU399" s="7"/>
      <x:c r="AV399" s="11"/>
    </x:row>
    <x:row r="400" spans="1:48" ht="28.5" customHeight="1">
      <x:c r="A400" s="1" t="s">
        <x:v>179</x:v>
      </x:c>
      <x:c r="B400" s="1" t="s">
        <x:v>179</x:v>
      </x:c>
      <x:c r="C400" s="1" t="s">
        <x:v>179</x:v>
      </x:c>
      <x:c r="D400" s="12">
        <x:v>0</x:v>
      </x:c>
      <x:c r="E400" s="10"/>
      <x:c r="F400" s="12"/>
      <x:c r="G400" s="10"/>
      <x:c r="H400" s="12"/>
      <x:c r="I400" s="10"/>
      <x:c r="J400" s="12"/>
      <x:c r="K400" s="10"/>
      <x:c r="L400" s="12"/>
      <x:c r="M400" s="1"/>
      <x:c r="N400" s="1"/>
      <x:c r="O400" s="1"/>
      <x:c r="P400" s="1"/>
      <x:c r="AU400" s="7"/>
      <x:c r="AV400" s="11"/>
    </x:row>
    <x:row r="401" spans="1:48" ht="28.5" customHeight="1">
      <x:c r="A401" s="1" t="s">
        <x:v>179</x:v>
      </x:c>
      <x:c r="B401" s="1" t="s">
        <x:v>179</x:v>
      </x:c>
      <x:c r="C401" s="1" t="s">
        <x:v>179</x:v>
      </x:c>
      <x:c r="D401" s="12">
        <x:v>0</x:v>
      </x:c>
      <x:c r="E401" s="10"/>
      <x:c r="F401" s="12"/>
      <x:c r="G401" s="10"/>
      <x:c r="H401" s="12"/>
      <x:c r="I401" s="10"/>
      <x:c r="J401" s="12"/>
      <x:c r="K401" s="10"/>
      <x:c r="L401" s="12"/>
      <x:c r="M401" s="1"/>
      <x:c r="N401" s="1"/>
      <x:c r="O401" s="1"/>
      <x:c r="P401" s="1"/>
      <x:c r="AU401" s="7"/>
      <x:c r="AV401" s="11"/>
    </x:row>
    <x:row r="402" spans="1:48" ht="28.5" customHeight="1">
      <x:c r="A402" s="1" t="s">
        <x:v>179</x:v>
      </x:c>
      <x:c r="B402" s="1" t="s">
        <x:v>179</x:v>
      </x:c>
      <x:c r="C402" s="1" t="s">
        <x:v>179</x:v>
      </x:c>
      <x:c r="D402" s="12">
        <x:v>0</x:v>
      </x:c>
      <x:c r="E402" s="10"/>
      <x:c r="F402" s="12"/>
      <x:c r="G402" s="10"/>
      <x:c r="H402" s="12"/>
      <x:c r="I402" s="10"/>
      <x:c r="J402" s="12"/>
      <x:c r="K402" s="10"/>
      <x:c r="L402" s="12"/>
      <x:c r="M402" s="1"/>
      <x:c r="N402" s="1"/>
      <x:c r="O402" s="1"/>
      <x:c r="P402" s="1"/>
      <x:c r="AU402" s="7"/>
      <x:c r="AV402" s="11"/>
    </x:row>
    <x:row r="403" spans="1:48" ht="28.5" customHeight="1">
      <x:c r="A403" s="1" t="s">
        <x:v>179</x:v>
      </x:c>
      <x:c r="B403" s="1" t="s">
        <x:v>179</x:v>
      </x:c>
      <x:c r="C403" s="1" t="s">
        <x:v>179</x:v>
      </x:c>
      <x:c r="D403" s="12">
        <x:v>0</x:v>
      </x:c>
      <x:c r="E403" s="10"/>
      <x:c r="F403" s="12"/>
      <x:c r="G403" s="10"/>
      <x:c r="H403" s="12"/>
      <x:c r="I403" s="10"/>
      <x:c r="J403" s="12"/>
      <x:c r="K403" s="10"/>
      <x:c r="L403" s="12"/>
      <x:c r="M403" s="1"/>
      <x:c r="N403" s="1"/>
      <x:c r="O403" s="1"/>
      <x:c r="P403" s="1"/>
      <x:c r="AU403" s="7"/>
      <x:c r="AV403" s="11"/>
    </x:row>
    <x:row r="404" spans="1:48" ht="28.5" customHeight="1">
      <x:c r="A404" s="1" t="s">
        <x:v>179</x:v>
      </x:c>
      <x:c r="B404" s="1" t="s">
        <x:v>179</x:v>
      </x:c>
      <x:c r="C404" s="1" t="s">
        <x:v>179</x:v>
      </x:c>
      <x:c r="D404" s="12">
        <x:v>0</x:v>
      </x:c>
      <x:c r="E404" s="10"/>
      <x:c r="F404" s="12"/>
      <x:c r="G404" s="10"/>
      <x:c r="H404" s="12"/>
      <x:c r="I404" s="10"/>
      <x:c r="J404" s="12"/>
      <x:c r="K404" s="10"/>
      <x:c r="L404" s="12"/>
      <x:c r="M404" s="1"/>
      <x:c r="N404" s="1"/>
      <x:c r="O404" s="1"/>
      <x:c r="P404" s="1"/>
      <x:c r="AU404" s="7"/>
      <x:c r="AV404" s="11"/>
    </x:row>
    <x:row r="405" spans="1:48" ht="28.5" customHeight="1">
      <x:c r="A405" s="1" t="s">
        <x:v>179</x:v>
      </x:c>
      <x:c r="B405" s="1" t="s">
        <x:v>179</x:v>
      </x:c>
      <x:c r="C405" s="1" t="s">
        <x:v>179</x:v>
      </x:c>
      <x:c r="D405" s="12">
        <x:v>0</x:v>
      </x:c>
      <x:c r="E405" s="10"/>
      <x:c r="F405" s="12"/>
      <x:c r="G405" s="10"/>
      <x:c r="H405" s="12"/>
      <x:c r="I405" s="10"/>
      <x:c r="J405" s="12"/>
      <x:c r="K405" s="10"/>
      <x:c r="L405" s="12"/>
      <x:c r="M405" s="1"/>
      <x:c r="N405" s="1"/>
      <x:c r="O405" s="1"/>
      <x:c r="P405" s="1"/>
      <x:c r="AU405" s="7"/>
      <x:c r="AV405" s="11"/>
    </x:row>
    <x:row r="406" spans="1:48" ht="28.5" customHeight="1">
      <x:c r="A406" s="1" t="s">
        <x:v>179</x:v>
      </x:c>
      <x:c r="B406" s="1" t="s">
        <x:v>179</x:v>
      </x:c>
      <x:c r="C406" s="1" t="s">
        <x:v>179</x:v>
      </x:c>
      <x:c r="D406" s="12">
        <x:v>0</x:v>
      </x:c>
      <x:c r="E406" s="10"/>
      <x:c r="F406" s="12"/>
      <x:c r="G406" s="10"/>
      <x:c r="H406" s="12"/>
      <x:c r="I406" s="10"/>
      <x:c r="J406" s="12"/>
      <x:c r="K406" s="10"/>
      <x:c r="L406" s="12"/>
      <x:c r="M406" s="1"/>
      <x:c r="N406" s="1"/>
      <x:c r="O406" s="1"/>
      <x:c r="P406" s="1"/>
      <x:c r="AU406" s="7"/>
      <x:c r="AV406" s="11"/>
    </x:row>
    <x:row r="407" spans="1:48" ht="28.5" customHeight="1">
      <x:c r="A407" s="1" t="s">
        <x:v>179</x:v>
      </x:c>
      <x:c r="B407" s="1" t="s">
        <x:v>179</x:v>
      </x:c>
      <x:c r="C407" s="1" t="s">
        <x:v>179</x:v>
      </x:c>
      <x:c r="D407" s="12">
        <x:v>0</x:v>
      </x:c>
      <x:c r="E407" s="10"/>
      <x:c r="F407" s="12"/>
      <x:c r="G407" s="10"/>
      <x:c r="H407" s="12"/>
      <x:c r="I407" s="10"/>
      <x:c r="J407" s="12"/>
      <x:c r="K407" s="10"/>
      <x:c r="L407" s="12"/>
      <x:c r="M407" s="1"/>
      <x:c r="N407" s="1"/>
      <x:c r="O407" s="1"/>
      <x:c r="P407" s="1"/>
      <x:c r="AU407" s="7"/>
      <x:c r="AV407" s="11"/>
    </x:row>
    <x:row r="408" spans="1:48" ht="28.5" customHeight="1">
      <x:c r="A408" s="1" t="s">
        <x:v>179</x:v>
      </x:c>
      <x:c r="B408" s="1" t="s">
        <x:v>179</x:v>
      </x:c>
      <x:c r="C408" s="1" t="s">
        <x:v>179</x:v>
      </x:c>
      <x:c r="D408" s="12">
        <x:v>0</x:v>
      </x:c>
      <x:c r="E408" s="10"/>
      <x:c r="F408" s="12"/>
      <x:c r="G408" s="10"/>
      <x:c r="H408" s="12"/>
      <x:c r="I408" s="10"/>
      <x:c r="J408" s="12"/>
      <x:c r="K408" s="10"/>
      <x:c r="L408" s="12"/>
      <x:c r="M408" s="1"/>
      <x:c r="N408" s="1"/>
      <x:c r="O408" s="1"/>
      <x:c r="P408" s="1"/>
      <x:c r="AU408" s="7"/>
      <x:c r="AV408" s="11"/>
    </x:row>
    <x:row r="409" spans="1:48" ht="28.5" customHeight="1">
      <x:c r="A409" s="1" t="s">
        <x:v>179</x:v>
      </x:c>
      <x:c r="B409" s="1" t="s">
        <x:v>179</x:v>
      </x:c>
      <x:c r="C409" s="1" t="s">
        <x:v>179</x:v>
      </x:c>
      <x:c r="D409" s="12">
        <x:v>0</x:v>
      </x:c>
      <x:c r="E409" s="10"/>
      <x:c r="F409" s="12"/>
      <x:c r="G409" s="10"/>
      <x:c r="H409" s="12"/>
      <x:c r="I409" s="10"/>
      <x:c r="J409" s="12"/>
      <x:c r="K409" s="10"/>
      <x:c r="L409" s="12"/>
      <x:c r="M409" s="1"/>
      <x:c r="N409" s="1"/>
      <x:c r="O409" s="1"/>
      <x:c r="P409" s="1"/>
      <x:c r="AU409" s="7"/>
      <x:c r="AV409" s="11"/>
    </x:row>
    <x:row r="410" spans="1:48" ht="28.5" customHeight="1">
      <x:c r="A410" s="1" t="s">
        <x:v>179</x:v>
      </x:c>
      <x:c r="B410" s="1" t="s">
        <x:v>179</x:v>
      </x:c>
      <x:c r="C410" s="1" t="s">
        <x:v>179</x:v>
      </x:c>
      <x:c r="D410" s="12">
        <x:v>0</x:v>
      </x:c>
      <x:c r="E410" s="10"/>
      <x:c r="F410" s="12"/>
      <x:c r="G410" s="10"/>
      <x:c r="H410" s="12"/>
      <x:c r="I410" s="10"/>
      <x:c r="J410" s="12"/>
      <x:c r="K410" s="10"/>
      <x:c r="L410" s="12"/>
      <x:c r="M410" s="1"/>
      <x:c r="N410" s="1"/>
      <x:c r="O410" s="1"/>
      <x:c r="P410" s="1"/>
      <x:c r="AU410" s="7"/>
      <x:c r="AV410" s="11"/>
    </x:row>
    <x:row r="411" spans="1:48" ht="28.5" customHeight="1">
      <x:c r="A411" s="1" t="s">
        <x:v>179</x:v>
      </x:c>
      <x:c r="B411" s="1" t="s">
        <x:v>179</x:v>
      </x:c>
      <x:c r="C411" s="1" t="s">
        <x:v>179</x:v>
      </x:c>
      <x:c r="D411" s="12">
        <x:v>0</x:v>
      </x:c>
      <x:c r="E411" s="10"/>
      <x:c r="F411" s="12"/>
      <x:c r="G411" s="10"/>
      <x:c r="H411" s="12"/>
      <x:c r="I411" s="10"/>
      <x:c r="J411" s="12"/>
      <x:c r="K411" s="10"/>
      <x:c r="L411" s="12"/>
      <x:c r="M411" s="1"/>
      <x:c r="N411" s="1"/>
      <x:c r="O411" s="1"/>
      <x:c r="P411" s="1"/>
      <x:c r="AU411" s="7"/>
      <x:c r="AV411" s="11"/>
    </x:row>
    <x:row r="412" spans="1:48" ht="28.5" customHeight="1">
      <x:c r="A412" s="1" t="s">
        <x:v>179</x:v>
      </x:c>
      <x:c r="B412" s="1" t="s">
        <x:v>179</x:v>
      </x:c>
      <x:c r="C412" s="1" t="s">
        <x:v>179</x:v>
      </x:c>
      <x:c r="D412" s="12">
        <x:v>0</x:v>
      </x:c>
      <x:c r="E412" s="10"/>
      <x:c r="F412" s="12"/>
      <x:c r="G412" s="10"/>
      <x:c r="H412" s="12"/>
      <x:c r="I412" s="10"/>
      <x:c r="J412" s="12"/>
      <x:c r="K412" s="10"/>
      <x:c r="L412" s="12"/>
      <x:c r="M412" s="1"/>
      <x:c r="N412" s="1"/>
      <x:c r="O412" s="1"/>
      <x:c r="P412" s="1"/>
      <x:c r="AU412" s="7"/>
      <x:c r="AV412" s="11"/>
    </x:row>
    <x:row r="413" spans="1:48" ht="28.5" customHeight="1">
      <x:c r="A413" s="1" t="s">
        <x:v>179</x:v>
      </x:c>
      <x:c r="B413" s="1" t="s">
        <x:v>179</x:v>
      </x:c>
      <x:c r="C413" s="1" t="s">
        <x:v>179</x:v>
      </x:c>
      <x:c r="D413" s="12">
        <x:v>0</x:v>
      </x:c>
      <x:c r="E413" s="10"/>
      <x:c r="F413" s="12"/>
      <x:c r="G413" s="10"/>
      <x:c r="H413" s="12"/>
      <x:c r="I413" s="10"/>
      <x:c r="J413" s="12"/>
      <x:c r="K413" s="10"/>
      <x:c r="L413" s="12"/>
      <x:c r="M413" s="1"/>
      <x:c r="N413" s="1"/>
      <x:c r="O413" s="1"/>
      <x:c r="P413" s="1"/>
      <x:c r="AU413" s="7"/>
      <x:c r="AV413" s="11"/>
    </x:row>
    <x:row r="414" spans="1:48" ht="28.5" customHeight="1">
      <x:c r="A414" s="1" t="s">
        <x:v>179</x:v>
      </x:c>
      <x:c r="B414" s="1" t="s">
        <x:v>179</x:v>
      </x:c>
      <x:c r="C414" s="1" t="s">
        <x:v>179</x:v>
      </x:c>
      <x:c r="D414" s="12">
        <x:v>0</x:v>
      </x:c>
      <x:c r="E414" s="10"/>
      <x:c r="F414" s="12"/>
      <x:c r="G414" s="10"/>
      <x:c r="H414" s="12"/>
      <x:c r="I414" s="10"/>
      <x:c r="J414" s="12"/>
      <x:c r="K414" s="10"/>
      <x:c r="L414" s="12"/>
      <x:c r="M414" s="1"/>
      <x:c r="N414" s="1"/>
      <x:c r="O414" s="1"/>
      <x:c r="P414" s="1"/>
      <x:c r="AU414" s="7"/>
      <x:c r="AV414" s="11"/>
    </x:row>
    <x:row r="415" spans="1:48" ht="28.5" customHeight="1">
      <x:c r="A415" s="1" t="s">
        <x:v>179</x:v>
      </x:c>
      <x:c r="B415" s="1" t="s">
        <x:v>179</x:v>
      </x:c>
      <x:c r="C415" s="1" t="s">
        <x:v>179</x:v>
      </x:c>
      <x:c r="D415" s="12">
        <x:v>0</x:v>
      </x:c>
      <x:c r="E415" s="10"/>
      <x:c r="F415" s="12"/>
      <x:c r="G415" s="10"/>
      <x:c r="H415" s="12"/>
      <x:c r="I415" s="10"/>
      <x:c r="J415" s="12"/>
      <x:c r="K415" s="10"/>
      <x:c r="L415" s="12"/>
      <x:c r="M415" s="1"/>
      <x:c r="N415" s="1"/>
      <x:c r="O415" s="1"/>
      <x:c r="P415" s="1"/>
      <x:c r="AU415" s="7"/>
      <x:c r="AV415" s="11"/>
    </x:row>
    <x:row r="416" spans="1:48" ht="28.5" customHeight="1">
      <x:c r="A416" s="1" t="s">
        <x:v>179</x:v>
      </x:c>
      <x:c r="B416" s="1" t="s">
        <x:v>179</x:v>
      </x:c>
      <x:c r="C416" s="1" t="s">
        <x:v>179</x:v>
      </x:c>
      <x:c r="D416" s="12">
        <x:v>0</x:v>
      </x:c>
      <x:c r="E416" s="10"/>
      <x:c r="F416" s="12"/>
      <x:c r="G416" s="10"/>
      <x:c r="H416" s="12"/>
      <x:c r="I416" s="10"/>
      <x:c r="J416" s="12"/>
      <x:c r="K416" s="10"/>
      <x:c r="L416" s="12"/>
      <x:c r="M416" s="1"/>
      <x:c r="N416" s="1"/>
      <x:c r="O416" s="1"/>
      <x:c r="P416" s="1"/>
      <x:c r="AU416" s="7"/>
      <x:c r="AV416" s="11"/>
    </x:row>
    <x:row r="417" spans="1:48" ht="28.5" customHeight="1">
      <x:c r="A417" s="1" t="s">
        <x:v>179</x:v>
      </x:c>
      <x:c r="B417" s="1" t="s">
        <x:v>179</x:v>
      </x:c>
      <x:c r="C417" s="1" t="s">
        <x:v>179</x:v>
      </x:c>
      <x:c r="D417" s="12">
        <x:v>0</x:v>
      </x:c>
      <x:c r="E417" s="10"/>
      <x:c r="F417" s="12"/>
      <x:c r="G417" s="10"/>
      <x:c r="H417" s="12"/>
      <x:c r="I417" s="10"/>
      <x:c r="J417" s="12"/>
      <x:c r="K417" s="10"/>
      <x:c r="L417" s="12"/>
      <x:c r="M417" s="1"/>
      <x:c r="N417" s="1"/>
      <x:c r="O417" s="1"/>
      <x:c r="P417" s="1"/>
      <x:c r="AU417" s="7"/>
      <x:c r="AV417" s="11"/>
    </x:row>
    <x:row r="418" spans="1:48" ht="28.5" customHeight="1">
      <x:c r="A418" s="1" t="s">
        <x:v>179</x:v>
      </x:c>
      <x:c r="B418" s="1" t="s">
        <x:v>179</x:v>
      </x:c>
      <x:c r="C418" s="1" t="s">
        <x:v>179</x:v>
      </x:c>
      <x:c r="D418" s="12">
        <x:v>0</x:v>
      </x:c>
      <x:c r="E418" s="10"/>
      <x:c r="F418" s="12"/>
      <x:c r="G418" s="10"/>
      <x:c r="H418" s="12"/>
      <x:c r="I418" s="10"/>
      <x:c r="J418" s="12"/>
      <x:c r="K418" s="10"/>
      <x:c r="L418" s="12"/>
      <x:c r="M418" s="1"/>
      <x:c r="N418" s="1"/>
      <x:c r="O418" s="1"/>
      <x:c r="P418" s="1"/>
      <x:c r="AU418" s="7"/>
      <x:c r="AV418" s="11"/>
    </x:row>
    <x:row r="419" spans="1:48" ht="28.5" customHeight="1">
      <x:c r="A419" s="1" t="s">
        <x:v>179</x:v>
      </x:c>
      <x:c r="B419" s="1" t="s">
        <x:v>179</x:v>
      </x:c>
      <x:c r="C419" s="1" t="s">
        <x:v>179</x:v>
      </x:c>
      <x:c r="D419" s="12">
        <x:v>0</x:v>
      </x:c>
      <x:c r="E419" s="10"/>
      <x:c r="F419" s="12"/>
      <x:c r="G419" s="10"/>
      <x:c r="H419" s="12"/>
      <x:c r="I419" s="10"/>
      <x:c r="J419" s="12"/>
      <x:c r="K419" s="10"/>
      <x:c r="L419" s="12"/>
      <x:c r="M419" s="1"/>
      <x:c r="N419" s="1"/>
      <x:c r="O419" s="1"/>
      <x:c r="P419" s="1"/>
      <x:c r="AU419" s="7"/>
      <x:c r="AV419" s="11"/>
    </x:row>
    <x:row r="420" spans="1:13" ht="28.5" customHeight="1">
      <x:c r="A420" s="1" t="s">
        <x:v>257</x:v>
      </x:c>
      <x:c r="B420" s="1" t="s">
        <x:v>179</x:v>
      </x:c>
      <x:c r="C420" s="1" t="s">
        <x:v>179</x:v>
      </x:c>
      <x:c r="D420" s="1" t="s">
        <x:v>179</x:v>
      </x:c>
      <x:c r="E420" s="14"/>
      <x:c r="F420" s="12"/>
      <x:c r="G420" s="12"/>
      <x:c r="H420" s="12"/>
      <x:c r="I420" s="12"/>
      <x:c r="J420" s="12"/>
      <x:c r="K420" s="9"/>
      <x:c r="L420" s="12"/>
      <x:c r="M420" s="1"/>
    </x:row>
    <x:row r="421" spans="1:34" ht="28.5" customHeight="1">
      <x:c r="A421" s="8" t="s">
        <x:v>313</x:v>
      </x:c>
      <x:c r="B421" s="1" t="s">
        <x:v>424</x:v>
      </x:c>
      <x:c r="C421" s="1"/>
      <x:c r="D421" s="1" t="s">
        <x:v>179</x:v>
      </x:c>
      <x:c r="E421" s="1"/>
      <x:c r="F421" s="1"/>
      <x:c r="G421" s="1"/>
      <x:c r="H421" s="1"/>
      <x:c r="I421" s="1"/>
      <x:c r="J421" s="1"/>
      <x:c r="K421" s="1"/>
      <x:c r="L421" s="1"/>
      <x:c r="M421" s="1"/>
      <x:c r="N421" s="6"/>
      <x:c r="Q421" s="7"/>
      <x:c r="R421" s="11"/>
      <x:c r="S421" s="11"/>
      <x:c r="AH421" s="7"/>
    </x:row>
    <x:row r="422" spans="1:51" ht="28.5" customHeight="1">
      <x:c r="A422" s="1" t="s">
        <x:v>355</x:v>
      </x:c>
      <x:c r="B422" s="5" t="s">
        <x:v>9</x:v>
      </x:c>
      <x:c r="C422" s="1" t="s">
        <x:v>196</x:v>
      </x:c>
      <x:c r="D422" s="4">
        <x:v>10</x:v>
      </x:c>
      <x:c r="E422" s="10"/>
      <x:c r="F422" s="12"/>
      <x:c r="G422" s="10"/>
      <x:c r="H422" s="12"/>
      <x:c r="I422" s="10"/>
      <x:c r="J422" s="12"/>
      <x:c r="K422" s="10"/>
      <x:c r="L422" s="12"/>
      <x:c r="M422" s="5"/>
      <x:c r="N422" s="34"/>
      <x:c r="O422" s="7"/>
      <x:c r="P422" s="7"/>
      <x:c r="Q422" s="7"/>
      <x:c r="R422" s="11"/>
      <x:c r="S422" s="11"/>
      <x:c r="T422" s="7"/>
      <x:c r="U422" s="7"/>
      <x:c r="V422" s="7"/>
      <x:c r="W422" s="7"/>
      <x:c r="X422" s="11"/>
      <x:c r="Y422" s="11"/>
      <x:c r="Z422" s="11"/>
      <x:c r="AA422" s="11"/>
      <x:c r="AB422" s="11"/>
      <x:c r="AC422" s="11"/>
      <x:c r="AD422" s="11"/>
      <x:c r="AE422" s="11"/>
      <x:c r="AF422" s="11"/>
      <x:c r="AG422" s="11"/>
      <x:c r="AH422" s="11"/>
      <x:c r="AI422" s="11"/>
      <x:c r="AJ422" s="11"/>
      <x:c r="AK422" s="11"/>
      <x:c r="AL422" s="11"/>
      <x:c r="AM422" s="11"/>
      <x:c r="AN422" s="11"/>
      <x:c r="AO422" s="11"/>
      <x:c r="AP422" s="11"/>
      <x:c r="AQ422" s="11"/>
      <x:c r="AR422" s="11"/>
      <x:c r="AS422" s="11"/>
      <x:c r="AT422" s="11"/>
      <x:c r="AU422" s="7"/>
      <x:c r="AV422" s="11"/>
      <x:c r="AX422" s="13"/>
      <x:c r="AY422" s="33"/>
    </x:row>
    <x:row r="423" spans="1:48" ht="28.5" customHeight="1">
      <x:c r="A423" s="1" t="s">
        <x:v>179</x:v>
      </x:c>
      <x:c r="B423" s="1" t="s">
        <x:v>179</x:v>
      </x:c>
      <x:c r="C423" s="1" t="s">
        <x:v>179</x:v>
      </x:c>
      <x:c r="D423" s="12">
        <x:v>0</x:v>
      </x:c>
      <x:c r="E423" s="10"/>
      <x:c r="F423" s="12"/>
      <x:c r="G423" s="10"/>
      <x:c r="H423" s="12"/>
      <x:c r="I423" s="10"/>
      <x:c r="J423" s="12"/>
      <x:c r="K423" s="10"/>
      <x:c r="L423" s="12"/>
      <x:c r="M423" s="1"/>
      <x:c r="N423" s="1"/>
      <x:c r="O423" s="1"/>
      <x:c r="P423" s="1"/>
      <x:c r="AU423" s="7"/>
      <x:c r="AV423" s="11"/>
    </x:row>
    <x:row r="424" spans="1:48" ht="28.5" customHeight="1">
      <x:c r="A424" s="1" t="s">
        <x:v>179</x:v>
      </x:c>
      <x:c r="B424" s="1" t="s">
        <x:v>179</x:v>
      </x:c>
      <x:c r="C424" s="1" t="s">
        <x:v>179</x:v>
      </x:c>
      <x:c r="D424" s="12">
        <x:v>0</x:v>
      </x:c>
      <x:c r="E424" s="10"/>
      <x:c r="F424" s="12"/>
      <x:c r="G424" s="10"/>
      <x:c r="H424" s="12"/>
      <x:c r="I424" s="10"/>
      <x:c r="J424" s="12"/>
      <x:c r="K424" s="10"/>
      <x:c r="L424" s="12"/>
      <x:c r="M424" s="1"/>
      <x:c r="N424" s="1"/>
      <x:c r="O424" s="1"/>
      <x:c r="P424" s="1"/>
      <x:c r="AU424" s="7"/>
      <x:c r="AV424" s="11"/>
    </x:row>
    <x:row r="425" spans="1:48" ht="28.5" customHeight="1">
      <x:c r="A425" s="1" t="s">
        <x:v>179</x:v>
      </x:c>
      <x:c r="B425" s="1" t="s">
        <x:v>179</x:v>
      </x:c>
      <x:c r="C425" s="1" t="s">
        <x:v>179</x:v>
      </x:c>
      <x:c r="D425" s="12">
        <x:v>0</x:v>
      </x:c>
      <x:c r="E425" s="10"/>
      <x:c r="F425" s="12"/>
      <x:c r="G425" s="10"/>
      <x:c r="H425" s="12"/>
      <x:c r="I425" s="10"/>
      <x:c r="J425" s="12"/>
      <x:c r="K425" s="10"/>
      <x:c r="L425" s="12"/>
      <x:c r="M425" s="1"/>
      <x:c r="N425" s="1"/>
      <x:c r="O425" s="1"/>
      <x:c r="P425" s="1"/>
      <x:c r="AU425" s="7"/>
      <x:c r="AV425" s="11"/>
    </x:row>
    <x:row r="426" spans="1:48" ht="28.5" customHeight="1">
      <x:c r="A426" s="1" t="s">
        <x:v>179</x:v>
      </x:c>
      <x:c r="B426" s="1" t="s">
        <x:v>179</x:v>
      </x:c>
      <x:c r="C426" s="1" t="s">
        <x:v>179</x:v>
      </x:c>
      <x:c r="D426" s="12">
        <x:v>0</x:v>
      </x:c>
      <x:c r="E426" s="10"/>
      <x:c r="F426" s="12"/>
      <x:c r="G426" s="10"/>
      <x:c r="H426" s="12"/>
      <x:c r="I426" s="10"/>
      <x:c r="J426" s="12"/>
      <x:c r="K426" s="10"/>
      <x:c r="L426" s="12"/>
      <x:c r="M426" s="1"/>
      <x:c r="N426" s="1"/>
      <x:c r="O426" s="1"/>
      <x:c r="P426" s="1"/>
      <x:c r="AU426" s="7"/>
      <x:c r="AV426" s="11"/>
    </x:row>
    <x:row r="427" spans="1:48" ht="28.5" customHeight="1">
      <x:c r="A427" s="1" t="s">
        <x:v>179</x:v>
      </x:c>
      <x:c r="B427" s="1" t="s">
        <x:v>179</x:v>
      </x:c>
      <x:c r="C427" s="1" t="s">
        <x:v>179</x:v>
      </x:c>
      <x:c r="D427" s="12">
        <x:v>0</x:v>
      </x:c>
      <x:c r="E427" s="10"/>
      <x:c r="F427" s="12"/>
      <x:c r="G427" s="10"/>
      <x:c r="H427" s="12"/>
      <x:c r="I427" s="10"/>
      <x:c r="J427" s="12"/>
      <x:c r="K427" s="10"/>
      <x:c r="L427" s="12"/>
      <x:c r="M427" s="1"/>
      <x:c r="N427" s="1"/>
      <x:c r="O427" s="1"/>
      <x:c r="P427" s="1"/>
      <x:c r="AU427" s="7"/>
      <x:c r="AV427" s="11"/>
    </x:row>
    <x:row r="428" spans="1:48" ht="28.5" customHeight="1">
      <x:c r="A428" s="1" t="s">
        <x:v>179</x:v>
      </x:c>
      <x:c r="B428" s="1" t="s">
        <x:v>179</x:v>
      </x:c>
      <x:c r="C428" s="1" t="s">
        <x:v>179</x:v>
      </x:c>
      <x:c r="D428" s="12">
        <x:v>0</x:v>
      </x:c>
      <x:c r="E428" s="10"/>
      <x:c r="F428" s="12"/>
      <x:c r="G428" s="10"/>
      <x:c r="H428" s="12"/>
      <x:c r="I428" s="10"/>
      <x:c r="J428" s="12"/>
      <x:c r="K428" s="10"/>
      <x:c r="L428" s="12"/>
      <x:c r="M428" s="1"/>
      <x:c r="N428" s="1"/>
      <x:c r="O428" s="1"/>
      <x:c r="P428" s="1"/>
      <x:c r="AU428" s="7"/>
      <x:c r="AV428" s="11"/>
    </x:row>
    <x:row r="429" spans="1:48" ht="28.5" customHeight="1">
      <x:c r="A429" s="1" t="s">
        <x:v>179</x:v>
      </x:c>
      <x:c r="B429" s="1" t="s">
        <x:v>179</x:v>
      </x:c>
      <x:c r="C429" s="1" t="s">
        <x:v>179</x:v>
      </x:c>
      <x:c r="D429" s="12">
        <x:v>0</x:v>
      </x:c>
      <x:c r="E429" s="10"/>
      <x:c r="F429" s="12"/>
      <x:c r="G429" s="10"/>
      <x:c r="H429" s="12"/>
      <x:c r="I429" s="10"/>
      <x:c r="J429" s="12"/>
      <x:c r="K429" s="10"/>
      <x:c r="L429" s="12"/>
      <x:c r="M429" s="1"/>
      <x:c r="N429" s="1"/>
      <x:c r="O429" s="1"/>
      <x:c r="P429" s="1"/>
      <x:c r="AU429" s="7"/>
      <x:c r="AV429" s="11"/>
    </x:row>
    <x:row r="430" spans="1:48" ht="28.5" customHeight="1">
      <x:c r="A430" s="1" t="s">
        <x:v>179</x:v>
      </x:c>
      <x:c r="B430" s="1" t="s">
        <x:v>179</x:v>
      </x:c>
      <x:c r="C430" s="1" t="s">
        <x:v>179</x:v>
      </x:c>
      <x:c r="D430" s="12">
        <x:v>0</x:v>
      </x:c>
      <x:c r="E430" s="10"/>
      <x:c r="F430" s="12"/>
      <x:c r="G430" s="10"/>
      <x:c r="H430" s="12"/>
      <x:c r="I430" s="10"/>
      <x:c r="J430" s="12"/>
      <x:c r="K430" s="10"/>
      <x:c r="L430" s="12"/>
      <x:c r="M430" s="1"/>
      <x:c r="N430" s="1"/>
      <x:c r="O430" s="1"/>
      <x:c r="P430" s="1"/>
      <x:c r="AU430" s="7"/>
      <x:c r="AV430" s="11"/>
    </x:row>
    <x:row r="431" spans="1:48" ht="28.5" customHeight="1">
      <x:c r="A431" s="1" t="s">
        <x:v>179</x:v>
      </x:c>
      <x:c r="B431" s="1" t="s">
        <x:v>179</x:v>
      </x:c>
      <x:c r="C431" s="1" t="s">
        <x:v>179</x:v>
      </x:c>
      <x:c r="D431" s="12">
        <x:v>0</x:v>
      </x:c>
      <x:c r="E431" s="10"/>
      <x:c r="F431" s="12"/>
      <x:c r="G431" s="10"/>
      <x:c r="H431" s="12"/>
      <x:c r="I431" s="10"/>
      <x:c r="J431" s="12"/>
      <x:c r="K431" s="10"/>
      <x:c r="L431" s="12"/>
      <x:c r="M431" s="1"/>
      <x:c r="N431" s="1"/>
      <x:c r="O431" s="1"/>
      <x:c r="P431" s="1"/>
      <x:c r="AU431" s="7"/>
      <x:c r="AV431" s="11"/>
    </x:row>
    <x:row r="432" spans="1:48" ht="28.5" customHeight="1">
      <x:c r="A432" s="1" t="s">
        <x:v>179</x:v>
      </x:c>
      <x:c r="B432" s="1" t="s">
        <x:v>179</x:v>
      </x:c>
      <x:c r="C432" s="1" t="s">
        <x:v>179</x:v>
      </x:c>
      <x:c r="D432" s="12">
        <x:v>0</x:v>
      </x:c>
      <x:c r="E432" s="10"/>
      <x:c r="F432" s="12"/>
      <x:c r="G432" s="10"/>
      <x:c r="H432" s="12"/>
      <x:c r="I432" s="10"/>
      <x:c r="J432" s="12"/>
      <x:c r="K432" s="10"/>
      <x:c r="L432" s="12"/>
      <x:c r="M432" s="1"/>
      <x:c r="N432" s="1"/>
      <x:c r="O432" s="1"/>
      <x:c r="P432" s="1"/>
      <x:c r="AU432" s="7"/>
      <x:c r="AV432" s="11"/>
    </x:row>
    <x:row r="433" spans="1:48" ht="28.5" customHeight="1">
      <x:c r="A433" s="1" t="s">
        <x:v>179</x:v>
      </x:c>
      <x:c r="B433" s="1" t="s">
        <x:v>179</x:v>
      </x:c>
      <x:c r="C433" s="1" t="s">
        <x:v>179</x:v>
      </x:c>
      <x:c r="D433" s="12">
        <x:v>0</x:v>
      </x:c>
      <x:c r="E433" s="10"/>
      <x:c r="F433" s="12"/>
      <x:c r="G433" s="10"/>
      <x:c r="H433" s="12"/>
      <x:c r="I433" s="10"/>
      <x:c r="J433" s="12"/>
      <x:c r="K433" s="10"/>
      <x:c r="L433" s="12"/>
      <x:c r="M433" s="1"/>
      <x:c r="N433" s="1"/>
      <x:c r="O433" s="1"/>
      <x:c r="P433" s="1"/>
      <x:c r="AU433" s="7"/>
      <x:c r="AV433" s="11"/>
    </x:row>
    <x:row r="434" spans="1:48" ht="28.5" customHeight="1">
      <x:c r="A434" s="1" t="s">
        <x:v>179</x:v>
      </x:c>
      <x:c r="B434" s="1" t="s">
        <x:v>179</x:v>
      </x:c>
      <x:c r="C434" s="1" t="s">
        <x:v>179</x:v>
      </x:c>
      <x:c r="D434" s="12">
        <x:v>0</x:v>
      </x:c>
      <x:c r="E434" s="10"/>
      <x:c r="F434" s="12"/>
      <x:c r="G434" s="10"/>
      <x:c r="H434" s="12"/>
      <x:c r="I434" s="10"/>
      <x:c r="J434" s="12"/>
      <x:c r="K434" s="10"/>
      <x:c r="L434" s="12"/>
      <x:c r="M434" s="1"/>
      <x:c r="N434" s="1"/>
      <x:c r="O434" s="1"/>
      <x:c r="P434" s="1"/>
      <x:c r="AU434" s="7"/>
      <x:c r="AV434" s="11"/>
    </x:row>
    <x:row r="435" spans="1:48" ht="28.5" customHeight="1">
      <x:c r="A435" s="1" t="s">
        <x:v>179</x:v>
      </x:c>
      <x:c r="B435" s="1" t="s">
        <x:v>179</x:v>
      </x:c>
      <x:c r="C435" s="1" t="s">
        <x:v>179</x:v>
      </x:c>
      <x:c r="D435" s="12">
        <x:v>0</x:v>
      </x:c>
      <x:c r="E435" s="10"/>
      <x:c r="F435" s="12"/>
      <x:c r="G435" s="10"/>
      <x:c r="H435" s="12"/>
      <x:c r="I435" s="10"/>
      <x:c r="J435" s="12"/>
      <x:c r="K435" s="10"/>
      <x:c r="L435" s="12"/>
      <x:c r="M435" s="1"/>
      <x:c r="N435" s="1"/>
      <x:c r="O435" s="1"/>
      <x:c r="P435" s="1"/>
      <x:c r="AU435" s="7"/>
      <x:c r="AV435" s="11"/>
    </x:row>
    <x:row r="436" spans="1:48" ht="28.5" customHeight="1">
      <x:c r="A436" s="1" t="s">
        <x:v>179</x:v>
      </x:c>
      <x:c r="B436" s="1" t="s">
        <x:v>179</x:v>
      </x:c>
      <x:c r="C436" s="1" t="s">
        <x:v>179</x:v>
      </x:c>
      <x:c r="D436" s="12">
        <x:v>0</x:v>
      </x:c>
      <x:c r="E436" s="10"/>
      <x:c r="F436" s="12"/>
      <x:c r="G436" s="10"/>
      <x:c r="H436" s="12"/>
      <x:c r="I436" s="10"/>
      <x:c r="J436" s="12"/>
      <x:c r="K436" s="10"/>
      <x:c r="L436" s="12"/>
      <x:c r="M436" s="1"/>
      <x:c r="N436" s="1"/>
      <x:c r="O436" s="1"/>
      <x:c r="P436" s="1"/>
      <x:c r="AU436" s="7"/>
      <x:c r="AV436" s="11"/>
    </x:row>
    <x:row r="437" spans="1:48" ht="28.5" customHeight="1">
      <x:c r="A437" s="1" t="s">
        <x:v>179</x:v>
      </x:c>
      <x:c r="B437" s="1" t="s">
        <x:v>179</x:v>
      </x:c>
      <x:c r="C437" s="1" t="s">
        <x:v>179</x:v>
      </x:c>
      <x:c r="D437" s="12">
        <x:v>0</x:v>
      </x:c>
      <x:c r="E437" s="10"/>
      <x:c r="F437" s="12"/>
      <x:c r="G437" s="10"/>
      <x:c r="H437" s="12"/>
      <x:c r="I437" s="10"/>
      <x:c r="J437" s="12"/>
      <x:c r="K437" s="10"/>
      <x:c r="L437" s="12"/>
      <x:c r="M437" s="1"/>
      <x:c r="N437" s="1"/>
      <x:c r="O437" s="1"/>
      <x:c r="P437" s="1"/>
      <x:c r="AU437" s="7"/>
      <x:c r="AV437" s="11"/>
    </x:row>
    <x:row r="438" spans="1:48" ht="28.5" customHeight="1">
      <x:c r="A438" s="1" t="s">
        <x:v>179</x:v>
      </x:c>
      <x:c r="B438" s="1" t="s">
        <x:v>179</x:v>
      </x:c>
      <x:c r="C438" s="1" t="s">
        <x:v>179</x:v>
      </x:c>
      <x:c r="D438" s="12">
        <x:v>0</x:v>
      </x:c>
      <x:c r="E438" s="10"/>
      <x:c r="F438" s="12"/>
      <x:c r="G438" s="10"/>
      <x:c r="H438" s="12"/>
      <x:c r="I438" s="10"/>
      <x:c r="J438" s="12"/>
      <x:c r="K438" s="10"/>
      <x:c r="L438" s="12"/>
      <x:c r="M438" s="1"/>
      <x:c r="N438" s="1"/>
      <x:c r="O438" s="1"/>
      <x:c r="P438" s="1"/>
      <x:c r="AU438" s="7"/>
      <x:c r="AV438" s="11"/>
    </x:row>
    <x:row r="439" spans="1:48" ht="28.5" customHeight="1">
      <x:c r="A439" s="1" t="s">
        <x:v>179</x:v>
      </x:c>
      <x:c r="B439" s="1" t="s">
        <x:v>179</x:v>
      </x:c>
      <x:c r="C439" s="1" t="s">
        <x:v>179</x:v>
      </x:c>
      <x:c r="D439" s="12">
        <x:v>0</x:v>
      </x:c>
      <x:c r="E439" s="10"/>
      <x:c r="F439" s="12"/>
      <x:c r="G439" s="10"/>
      <x:c r="H439" s="12"/>
      <x:c r="I439" s="10"/>
      <x:c r="J439" s="12"/>
      <x:c r="K439" s="10"/>
      <x:c r="L439" s="12"/>
      <x:c r="M439" s="1"/>
      <x:c r="N439" s="1"/>
      <x:c r="O439" s="1"/>
      <x:c r="P439" s="1"/>
      <x:c r="AU439" s="7"/>
      <x:c r="AV439" s="11"/>
    </x:row>
    <x:row r="440" spans="1:48" ht="28.5" customHeight="1">
      <x:c r="A440" s="1" t="s">
        <x:v>179</x:v>
      </x:c>
      <x:c r="B440" s="1" t="s">
        <x:v>179</x:v>
      </x:c>
      <x:c r="C440" s="1" t="s">
        <x:v>179</x:v>
      </x:c>
      <x:c r="D440" s="12">
        <x:v>0</x:v>
      </x:c>
      <x:c r="E440" s="10"/>
      <x:c r="F440" s="12"/>
      <x:c r="G440" s="10"/>
      <x:c r="H440" s="12"/>
      <x:c r="I440" s="10"/>
      <x:c r="J440" s="12"/>
      <x:c r="K440" s="10"/>
      <x:c r="L440" s="12"/>
      <x:c r="M440" s="1"/>
      <x:c r="N440" s="1"/>
      <x:c r="O440" s="1"/>
      <x:c r="P440" s="1"/>
      <x:c r="AU440" s="7"/>
      <x:c r="AV440" s="11"/>
    </x:row>
    <x:row r="441" spans="1:48" ht="28.5" customHeight="1">
      <x:c r="A441" s="1" t="s">
        <x:v>179</x:v>
      </x:c>
      <x:c r="B441" s="1" t="s">
        <x:v>179</x:v>
      </x:c>
      <x:c r="C441" s="1" t="s">
        <x:v>179</x:v>
      </x:c>
      <x:c r="D441" s="12">
        <x:v>0</x:v>
      </x:c>
      <x:c r="E441" s="10"/>
      <x:c r="F441" s="12"/>
      <x:c r="G441" s="10"/>
      <x:c r="H441" s="12"/>
      <x:c r="I441" s="10"/>
      <x:c r="J441" s="12"/>
      <x:c r="K441" s="10"/>
      <x:c r="L441" s="12"/>
      <x:c r="M441" s="1"/>
      <x:c r="N441" s="1"/>
      <x:c r="O441" s="1"/>
      <x:c r="P441" s="1"/>
      <x:c r="AU441" s="7"/>
      <x:c r="AV441" s="11"/>
    </x:row>
    <x:row r="442" spans="1:48" ht="28.5" customHeight="1">
      <x:c r="A442" s="1" t="s">
        <x:v>179</x:v>
      </x:c>
      <x:c r="B442" s="1" t="s">
        <x:v>179</x:v>
      </x:c>
      <x:c r="C442" s="1" t="s">
        <x:v>179</x:v>
      </x:c>
      <x:c r="D442" s="12">
        <x:v>0</x:v>
      </x:c>
      <x:c r="E442" s="10"/>
      <x:c r="F442" s="12"/>
      <x:c r="G442" s="10"/>
      <x:c r="H442" s="12"/>
      <x:c r="I442" s="10"/>
      <x:c r="J442" s="12"/>
      <x:c r="K442" s="10"/>
      <x:c r="L442" s="12"/>
      <x:c r="M442" s="1"/>
      <x:c r="N442" s="1"/>
      <x:c r="O442" s="1"/>
      <x:c r="P442" s="1"/>
      <x:c r="AU442" s="7"/>
      <x:c r="AV442" s="11"/>
    </x:row>
    <x:row r="443" spans="1:48" ht="28.5" customHeight="1">
      <x:c r="A443" s="1" t="s">
        <x:v>179</x:v>
      </x:c>
      <x:c r="B443" s="1" t="s">
        <x:v>179</x:v>
      </x:c>
      <x:c r="C443" s="1" t="s">
        <x:v>179</x:v>
      </x:c>
      <x:c r="D443" s="12">
        <x:v>0</x:v>
      </x:c>
      <x:c r="E443" s="10"/>
      <x:c r="F443" s="12"/>
      <x:c r="G443" s="10"/>
      <x:c r="H443" s="12"/>
      <x:c r="I443" s="10"/>
      <x:c r="J443" s="12"/>
      <x:c r="K443" s="10"/>
      <x:c r="L443" s="12"/>
      <x:c r="M443" s="1"/>
      <x:c r="N443" s="1"/>
      <x:c r="O443" s="1"/>
      <x:c r="P443" s="1"/>
      <x:c r="AU443" s="7"/>
      <x:c r="AV443" s="11"/>
    </x:row>
    <x:row r="444" spans="1:48" ht="28.5" customHeight="1">
      <x:c r="A444" s="1" t="s">
        <x:v>179</x:v>
      </x:c>
      <x:c r="B444" s="1" t="s">
        <x:v>179</x:v>
      </x:c>
      <x:c r="C444" s="1" t="s">
        <x:v>179</x:v>
      </x:c>
      <x:c r="D444" s="12">
        <x:v>0</x:v>
      </x:c>
      <x:c r="E444" s="10"/>
      <x:c r="F444" s="12"/>
      <x:c r="G444" s="10"/>
      <x:c r="H444" s="12"/>
      <x:c r="I444" s="10"/>
      <x:c r="J444" s="12"/>
      <x:c r="K444" s="10"/>
      <x:c r="L444" s="12"/>
      <x:c r="M444" s="1"/>
      <x:c r="N444" s="1"/>
      <x:c r="O444" s="1"/>
      <x:c r="P444" s="1"/>
      <x:c r="AU444" s="7"/>
      <x:c r="AV444" s="11"/>
    </x:row>
    <x:row r="445" spans="1:48" ht="28.5" customHeight="1">
      <x:c r="A445" s="1" t="s">
        <x:v>179</x:v>
      </x:c>
      <x:c r="B445" s="1" t="s">
        <x:v>179</x:v>
      </x:c>
      <x:c r="C445" s="1" t="s">
        <x:v>179</x:v>
      </x:c>
      <x:c r="D445" s="12">
        <x:v>0</x:v>
      </x:c>
      <x:c r="E445" s="10"/>
      <x:c r="F445" s="12"/>
      <x:c r="G445" s="10"/>
      <x:c r="H445" s="12"/>
      <x:c r="I445" s="10"/>
      <x:c r="J445" s="12"/>
      <x:c r="K445" s="10"/>
      <x:c r="L445" s="12"/>
      <x:c r="M445" s="1"/>
      <x:c r="N445" s="1"/>
      <x:c r="O445" s="1"/>
      <x:c r="P445" s="1"/>
      <x:c r="AU445" s="7"/>
      <x:c r="AV445" s="11"/>
    </x:row>
    <x:row r="446" spans="1:13" ht="28.5" customHeight="1">
      <x:c r="A446" s="1" t="s">
        <x:v>257</x:v>
      </x:c>
      <x:c r="B446" s="1" t="s">
        <x:v>179</x:v>
      </x:c>
      <x:c r="C446" s="1" t="s">
        <x:v>179</x:v>
      </x:c>
      <x:c r="D446" s="1" t="s">
        <x:v>179</x:v>
      </x:c>
      <x:c r="E446" s="14"/>
      <x:c r="F446" s="12"/>
      <x:c r="G446" s="12"/>
      <x:c r="H446" s="12"/>
      <x:c r="I446" s="12"/>
      <x:c r="J446" s="12"/>
      <x:c r="K446" s="9"/>
      <x:c r="L446" s="12"/>
      <x:c r="M446" s="1"/>
    </x:row>
    <x:row r="447" spans="1:34" ht="28.5" customHeight="1">
      <x:c r="A447" s="8" t="s">
        <x:v>349</x:v>
      </x:c>
      <x:c r="B447" s="1" t="s">
        <x:v>424</x:v>
      </x:c>
      <x:c r="C447" s="1"/>
      <x:c r="D447" s="1" t="s">
        <x:v>179</x:v>
      </x:c>
      <x:c r="E447" s="1"/>
      <x:c r="F447" s="1"/>
      <x:c r="G447" s="1"/>
      <x:c r="H447" s="1"/>
      <x:c r="I447" s="1"/>
      <x:c r="J447" s="1"/>
      <x:c r="K447" s="1"/>
      <x:c r="L447" s="1"/>
      <x:c r="M447" s="1"/>
      <x:c r="N447" s="6"/>
      <x:c r="Q447" s="7"/>
      <x:c r="R447" s="11"/>
      <x:c r="S447" s="11"/>
      <x:c r="AH447" s="7"/>
    </x:row>
    <x:row r="448" spans="1:51" ht="28.5" customHeight="1">
      <x:c r="A448" s="1" t="s">
        <x:v>405</x:v>
      </x:c>
      <x:c r="B448" s="5" t="s">
        <x:v>226</x:v>
      </x:c>
      <x:c r="C448" s="1" t="s">
        <x:v>196</x:v>
      </x:c>
      <x:c r="D448" s="4">
        <x:v>42</x:v>
      </x:c>
      <x:c r="E448" s="10"/>
      <x:c r="F448" s="12"/>
      <x:c r="G448" s="10"/>
      <x:c r="H448" s="12"/>
      <x:c r="I448" s="10"/>
      <x:c r="J448" s="12"/>
      <x:c r="K448" s="10"/>
      <x:c r="L448" s="12"/>
      <x:c r="M448" s="5"/>
      <x:c r="N448" s="34"/>
      <x:c r="O448" s="7"/>
      <x:c r="P448" s="7"/>
      <x:c r="Q448" s="7"/>
      <x:c r="R448" s="11"/>
      <x:c r="S448" s="11"/>
      <x:c r="T448" s="7"/>
      <x:c r="U448" s="7"/>
      <x:c r="V448" s="7"/>
      <x:c r="W448" s="7"/>
      <x:c r="X448" s="11"/>
      <x:c r="Y448" s="11"/>
      <x:c r="Z448" s="11"/>
      <x:c r="AA448" s="11"/>
      <x:c r="AB448" s="11"/>
      <x:c r="AC448" s="11"/>
      <x:c r="AD448" s="11"/>
      <x:c r="AE448" s="11"/>
      <x:c r="AF448" s="11"/>
      <x:c r="AG448" s="11"/>
      <x:c r="AH448" s="11"/>
      <x:c r="AI448" s="11"/>
      <x:c r="AJ448" s="11"/>
      <x:c r="AK448" s="11"/>
      <x:c r="AL448" s="11"/>
      <x:c r="AM448" s="11"/>
      <x:c r="AN448" s="11"/>
      <x:c r="AO448" s="11"/>
      <x:c r="AP448" s="11"/>
      <x:c r="AQ448" s="11"/>
      <x:c r="AR448" s="11"/>
      <x:c r="AS448" s="11"/>
      <x:c r="AT448" s="11"/>
      <x:c r="AU448" s="7"/>
      <x:c r="AV448" s="11"/>
      <x:c r="AX448" s="13"/>
      <x:c r="AY448" s="33"/>
    </x:row>
    <x:row r="449" spans="1:51" ht="28.5" customHeight="1">
      <x:c r="A449" s="1" t="s">
        <x:v>405</x:v>
      </x:c>
      <x:c r="B449" s="5" t="s">
        <x:v>220</x:v>
      </x:c>
      <x:c r="C449" s="1" t="s">
        <x:v>196</x:v>
      </x:c>
      <x:c r="D449" s="4">
        <x:v>25</x:v>
      </x:c>
      <x:c r="E449" s="10"/>
      <x:c r="F449" s="12"/>
      <x:c r="G449" s="10"/>
      <x:c r="H449" s="12"/>
      <x:c r="I449" s="10"/>
      <x:c r="J449" s="12"/>
      <x:c r="K449" s="10"/>
      <x:c r="L449" s="12"/>
      <x:c r="M449" s="5"/>
      <x:c r="N449" s="34"/>
      <x:c r="O449" s="7"/>
      <x:c r="P449" s="7"/>
      <x:c r="Q449" s="7"/>
      <x:c r="R449" s="11"/>
      <x:c r="S449" s="11"/>
      <x:c r="T449" s="7"/>
      <x:c r="U449" s="7"/>
      <x:c r="V449" s="7"/>
      <x:c r="W449" s="7"/>
      <x:c r="X449" s="11"/>
      <x:c r="Y449" s="11"/>
      <x:c r="Z449" s="11"/>
      <x:c r="AA449" s="11"/>
      <x:c r="AB449" s="11"/>
      <x:c r="AC449" s="11"/>
      <x:c r="AD449" s="11"/>
      <x:c r="AE449" s="11"/>
      <x:c r="AF449" s="11"/>
      <x:c r="AG449" s="11"/>
      <x:c r="AH449" s="11"/>
      <x:c r="AI449" s="11"/>
      <x:c r="AJ449" s="11"/>
      <x:c r="AK449" s="11"/>
      <x:c r="AL449" s="11"/>
      <x:c r="AM449" s="11"/>
      <x:c r="AN449" s="11"/>
      <x:c r="AO449" s="11"/>
      <x:c r="AP449" s="11"/>
      <x:c r="AQ449" s="11"/>
      <x:c r="AR449" s="11"/>
      <x:c r="AS449" s="11"/>
      <x:c r="AT449" s="11"/>
      <x:c r="AU449" s="7"/>
      <x:c r="AV449" s="11"/>
      <x:c r="AX449" s="13"/>
      <x:c r="AY449" s="33"/>
    </x:row>
    <x:row r="450" spans="1:51" ht="28.5" customHeight="1">
      <x:c r="A450" s="1" t="s">
        <x:v>402</x:v>
      </x:c>
      <x:c r="B450" s="5" t="s">
        <x:v>346</x:v>
      </x:c>
      <x:c r="C450" s="1" t="s">
        <x:v>196</x:v>
      </x:c>
      <x:c r="D450" s="4">
        <x:v>42</x:v>
      </x:c>
      <x:c r="E450" s="10"/>
      <x:c r="F450" s="12"/>
      <x:c r="G450" s="10"/>
      <x:c r="H450" s="12"/>
      <x:c r="I450" s="10"/>
      <x:c r="J450" s="12"/>
      <x:c r="K450" s="10"/>
      <x:c r="L450" s="12"/>
      <x:c r="M450" s="5"/>
      <x:c r="N450" s="34"/>
      <x:c r="O450" s="7"/>
      <x:c r="P450" s="7"/>
      <x:c r="Q450" s="7"/>
      <x:c r="R450" s="11"/>
      <x:c r="S450" s="11"/>
      <x:c r="T450" s="7"/>
      <x:c r="U450" s="7"/>
      <x:c r="V450" s="7"/>
      <x:c r="W450" s="7"/>
      <x:c r="X450" s="11"/>
      <x:c r="Y450" s="11"/>
      <x:c r="Z450" s="11"/>
      <x:c r="AA450" s="11"/>
      <x:c r="AB450" s="11"/>
      <x:c r="AC450" s="11"/>
      <x:c r="AD450" s="11"/>
      <x:c r="AE450" s="11"/>
      <x:c r="AF450" s="11"/>
      <x:c r="AG450" s="11"/>
      <x:c r="AH450" s="11"/>
      <x:c r="AI450" s="11"/>
      <x:c r="AJ450" s="11"/>
      <x:c r="AK450" s="11"/>
      <x:c r="AL450" s="11"/>
      <x:c r="AM450" s="11"/>
      <x:c r="AN450" s="11"/>
      <x:c r="AO450" s="11"/>
      <x:c r="AP450" s="11"/>
      <x:c r="AQ450" s="11"/>
      <x:c r="AR450" s="11"/>
      <x:c r="AS450" s="11"/>
      <x:c r="AT450" s="11"/>
      <x:c r="AU450" s="7"/>
      <x:c r="AV450" s="11"/>
      <x:c r="AX450" s="13"/>
      <x:c r="AY450" s="33"/>
    </x:row>
    <x:row r="451" spans="1:51" ht="28.5" customHeight="1">
      <x:c r="A451" s="1" t="s">
        <x:v>402</x:v>
      </x:c>
      <x:c r="B451" s="5" t="s">
        <x:v>6</x:v>
      </x:c>
      <x:c r="C451" s="1" t="s">
        <x:v>196</x:v>
      </x:c>
      <x:c r="D451" s="4">
        <x:v>25</x:v>
      </x:c>
      <x:c r="E451" s="10"/>
      <x:c r="F451" s="12"/>
      <x:c r="G451" s="10"/>
      <x:c r="H451" s="12"/>
      <x:c r="I451" s="10"/>
      <x:c r="J451" s="12"/>
      <x:c r="K451" s="10"/>
      <x:c r="L451" s="12"/>
      <x:c r="M451" s="5"/>
      <x:c r="N451" s="34"/>
      <x:c r="O451" s="7"/>
      <x:c r="P451" s="7"/>
      <x:c r="Q451" s="7"/>
      <x:c r="R451" s="11"/>
      <x:c r="S451" s="11"/>
      <x:c r="T451" s="7"/>
      <x:c r="U451" s="7"/>
      <x:c r="V451" s="7"/>
      <x:c r="W451" s="7"/>
      <x:c r="X451" s="11"/>
      <x:c r="Y451" s="11"/>
      <x:c r="Z451" s="11"/>
      <x:c r="AA451" s="11"/>
      <x:c r="AB451" s="11"/>
      <x:c r="AC451" s="11"/>
      <x:c r="AD451" s="11"/>
      <x:c r="AE451" s="11"/>
      <x:c r="AF451" s="11"/>
      <x:c r="AG451" s="11"/>
      <x:c r="AH451" s="11"/>
      <x:c r="AI451" s="11"/>
      <x:c r="AJ451" s="11"/>
      <x:c r="AK451" s="11"/>
      <x:c r="AL451" s="11"/>
      <x:c r="AM451" s="11"/>
      <x:c r="AN451" s="11"/>
      <x:c r="AO451" s="11"/>
      <x:c r="AP451" s="11"/>
      <x:c r="AQ451" s="11"/>
      <x:c r="AR451" s="11"/>
      <x:c r="AS451" s="11"/>
      <x:c r="AT451" s="11"/>
      <x:c r="AU451" s="7"/>
      <x:c r="AV451" s="11"/>
      <x:c r="AX451" s="13"/>
      <x:c r="AY451" s="33"/>
    </x:row>
    <x:row r="452" spans="1:48" ht="28.5" customHeight="1">
      <x:c r="A452" s="1" t="s">
        <x:v>179</x:v>
      </x:c>
      <x:c r="B452" s="1" t="s">
        <x:v>179</x:v>
      </x:c>
      <x:c r="C452" s="1" t="s">
        <x:v>179</x:v>
      </x:c>
      <x:c r="D452" s="12">
        <x:v>0</x:v>
      </x:c>
      <x:c r="E452" s="10"/>
      <x:c r="F452" s="12"/>
      <x:c r="G452" s="10"/>
      <x:c r="H452" s="12"/>
      <x:c r="I452" s="10"/>
      <x:c r="J452" s="12"/>
      <x:c r="K452" s="10"/>
      <x:c r="L452" s="12"/>
      <x:c r="M452" s="1"/>
      <x:c r="N452" s="1"/>
      <x:c r="O452" s="1"/>
      <x:c r="P452" s="1"/>
      <x:c r="AU452" s="7"/>
      <x:c r="AV452" s="11"/>
    </x:row>
    <x:row r="453" spans="1:48" ht="28.5" customHeight="1">
      <x:c r="A453" s="1" t="s">
        <x:v>179</x:v>
      </x:c>
      <x:c r="B453" s="1" t="s">
        <x:v>179</x:v>
      </x:c>
      <x:c r="C453" s="1" t="s">
        <x:v>179</x:v>
      </x:c>
      <x:c r="D453" s="12">
        <x:v>0</x:v>
      </x:c>
      <x:c r="E453" s="10"/>
      <x:c r="F453" s="12"/>
      <x:c r="G453" s="10"/>
      <x:c r="H453" s="12"/>
      <x:c r="I453" s="10"/>
      <x:c r="J453" s="12"/>
      <x:c r="K453" s="10"/>
      <x:c r="L453" s="12"/>
      <x:c r="M453" s="1"/>
      <x:c r="N453" s="1"/>
      <x:c r="O453" s="1"/>
      <x:c r="P453" s="1"/>
      <x:c r="AU453" s="7"/>
      <x:c r="AV453" s="11"/>
    </x:row>
    <x:row r="454" spans="1:48" ht="28.5" customHeight="1">
      <x:c r="A454" s="1" t="s">
        <x:v>179</x:v>
      </x:c>
      <x:c r="B454" s="1" t="s">
        <x:v>179</x:v>
      </x:c>
      <x:c r="C454" s="1" t="s">
        <x:v>179</x:v>
      </x:c>
      <x:c r="D454" s="12">
        <x:v>0</x:v>
      </x:c>
      <x:c r="E454" s="10"/>
      <x:c r="F454" s="12"/>
      <x:c r="G454" s="10"/>
      <x:c r="H454" s="12"/>
      <x:c r="I454" s="10"/>
      <x:c r="J454" s="12"/>
      <x:c r="K454" s="10"/>
      <x:c r="L454" s="12"/>
      <x:c r="M454" s="1"/>
      <x:c r="N454" s="1"/>
      <x:c r="O454" s="1"/>
      <x:c r="P454" s="1"/>
      <x:c r="AU454" s="7"/>
      <x:c r="AV454" s="11"/>
    </x:row>
    <x:row r="455" spans="1:48" ht="28.5" customHeight="1">
      <x:c r="A455" s="1" t="s">
        <x:v>179</x:v>
      </x:c>
      <x:c r="B455" s="1" t="s">
        <x:v>179</x:v>
      </x:c>
      <x:c r="C455" s="1" t="s">
        <x:v>179</x:v>
      </x:c>
      <x:c r="D455" s="12">
        <x:v>0</x:v>
      </x:c>
      <x:c r="E455" s="10"/>
      <x:c r="F455" s="12"/>
      <x:c r="G455" s="10"/>
      <x:c r="H455" s="12"/>
      <x:c r="I455" s="10"/>
      <x:c r="J455" s="12"/>
      <x:c r="K455" s="10"/>
      <x:c r="L455" s="12"/>
      <x:c r="M455" s="1"/>
      <x:c r="N455" s="1"/>
      <x:c r="O455" s="1"/>
      <x:c r="P455" s="1"/>
      <x:c r="AU455" s="7"/>
      <x:c r="AV455" s="11"/>
    </x:row>
    <x:row r="456" spans="1:48" ht="28.5" customHeight="1">
      <x:c r="A456" s="1" t="s">
        <x:v>179</x:v>
      </x:c>
      <x:c r="B456" s="1" t="s">
        <x:v>179</x:v>
      </x:c>
      <x:c r="C456" s="1" t="s">
        <x:v>179</x:v>
      </x:c>
      <x:c r="D456" s="12">
        <x:v>0</x:v>
      </x:c>
      <x:c r="E456" s="10"/>
      <x:c r="F456" s="12"/>
      <x:c r="G456" s="10"/>
      <x:c r="H456" s="12"/>
      <x:c r="I456" s="10"/>
      <x:c r="J456" s="12"/>
      <x:c r="K456" s="10"/>
      <x:c r="L456" s="12"/>
      <x:c r="M456" s="1"/>
      <x:c r="N456" s="1"/>
      <x:c r="O456" s="1"/>
      <x:c r="P456" s="1"/>
      <x:c r="AU456" s="7"/>
      <x:c r="AV456" s="11"/>
    </x:row>
    <x:row r="457" spans="1:48" ht="28.5" customHeight="1">
      <x:c r="A457" s="1" t="s">
        <x:v>179</x:v>
      </x:c>
      <x:c r="B457" s="1" t="s">
        <x:v>179</x:v>
      </x:c>
      <x:c r="C457" s="1" t="s">
        <x:v>179</x:v>
      </x:c>
      <x:c r="D457" s="12">
        <x:v>0</x:v>
      </x:c>
      <x:c r="E457" s="10"/>
      <x:c r="F457" s="12"/>
      <x:c r="G457" s="10"/>
      <x:c r="H457" s="12"/>
      <x:c r="I457" s="10"/>
      <x:c r="J457" s="12"/>
      <x:c r="K457" s="10"/>
      <x:c r="L457" s="12"/>
      <x:c r="M457" s="1"/>
      <x:c r="N457" s="1"/>
      <x:c r="O457" s="1"/>
      <x:c r="P457" s="1"/>
      <x:c r="AU457" s="7"/>
      <x:c r="AV457" s="11"/>
    </x:row>
    <x:row r="458" spans="1:48" ht="28.5" customHeight="1">
      <x:c r="A458" s="1" t="s">
        <x:v>179</x:v>
      </x:c>
      <x:c r="B458" s="1" t="s">
        <x:v>179</x:v>
      </x:c>
      <x:c r="C458" s="1" t="s">
        <x:v>179</x:v>
      </x:c>
      <x:c r="D458" s="12">
        <x:v>0</x:v>
      </x:c>
      <x:c r="E458" s="10"/>
      <x:c r="F458" s="12"/>
      <x:c r="G458" s="10"/>
      <x:c r="H458" s="12"/>
      <x:c r="I458" s="10"/>
      <x:c r="J458" s="12"/>
      <x:c r="K458" s="10"/>
      <x:c r="L458" s="12"/>
      <x:c r="M458" s="1"/>
      <x:c r="N458" s="1"/>
      <x:c r="O458" s="1"/>
      <x:c r="P458" s="1"/>
      <x:c r="AU458" s="7"/>
      <x:c r="AV458" s="11"/>
    </x:row>
    <x:row r="459" spans="1:48" ht="28.5" customHeight="1">
      <x:c r="A459" s="1" t="s">
        <x:v>179</x:v>
      </x:c>
      <x:c r="B459" s="1" t="s">
        <x:v>179</x:v>
      </x:c>
      <x:c r="C459" s="1" t="s">
        <x:v>179</x:v>
      </x:c>
      <x:c r="D459" s="12">
        <x:v>0</x:v>
      </x:c>
      <x:c r="E459" s="10"/>
      <x:c r="F459" s="12"/>
      <x:c r="G459" s="10"/>
      <x:c r="H459" s="12"/>
      <x:c r="I459" s="10"/>
      <x:c r="J459" s="12"/>
      <x:c r="K459" s="10"/>
      <x:c r="L459" s="12"/>
      <x:c r="M459" s="1"/>
      <x:c r="N459" s="1"/>
      <x:c r="O459" s="1"/>
      <x:c r="P459" s="1"/>
      <x:c r="AU459" s="7"/>
      <x:c r="AV459" s="11"/>
    </x:row>
    <x:row r="460" spans="1:48" ht="28.5" customHeight="1">
      <x:c r="A460" s="1" t="s">
        <x:v>179</x:v>
      </x:c>
      <x:c r="B460" s="1" t="s">
        <x:v>179</x:v>
      </x:c>
      <x:c r="C460" s="1" t="s">
        <x:v>179</x:v>
      </x:c>
      <x:c r="D460" s="12">
        <x:v>0</x:v>
      </x:c>
      <x:c r="E460" s="10"/>
      <x:c r="F460" s="12"/>
      <x:c r="G460" s="10"/>
      <x:c r="H460" s="12"/>
      <x:c r="I460" s="10"/>
      <x:c r="J460" s="12"/>
      <x:c r="K460" s="10"/>
      <x:c r="L460" s="12"/>
      <x:c r="M460" s="1"/>
      <x:c r="N460" s="1"/>
      <x:c r="O460" s="1"/>
      <x:c r="P460" s="1"/>
      <x:c r="AU460" s="7"/>
      <x:c r="AV460" s="11"/>
    </x:row>
    <x:row r="461" spans="1:48" ht="28.5" customHeight="1">
      <x:c r="A461" s="1" t="s">
        <x:v>179</x:v>
      </x:c>
      <x:c r="B461" s="1" t="s">
        <x:v>179</x:v>
      </x:c>
      <x:c r="C461" s="1" t="s">
        <x:v>179</x:v>
      </x:c>
      <x:c r="D461" s="12">
        <x:v>0</x:v>
      </x:c>
      <x:c r="E461" s="10"/>
      <x:c r="F461" s="12"/>
      <x:c r="G461" s="10"/>
      <x:c r="H461" s="12"/>
      <x:c r="I461" s="10"/>
      <x:c r="J461" s="12"/>
      <x:c r="K461" s="10"/>
      <x:c r="L461" s="12"/>
      <x:c r="M461" s="1"/>
      <x:c r="N461" s="1"/>
      <x:c r="O461" s="1"/>
      <x:c r="P461" s="1"/>
      <x:c r="AU461" s="7"/>
      <x:c r="AV461" s="11"/>
    </x:row>
    <x:row r="462" spans="1:48" ht="28.5" customHeight="1">
      <x:c r="A462" s="1" t="s">
        <x:v>179</x:v>
      </x:c>
      <x:c r="B462" s="1" t="s">
        <x:v>179</x:v>
      </x:c>
      <x:c r="C462" s="1" t="s">
        <x:v>179</x:v>
      </x:c>
      <x:c r="D462" s="12">
        <x:v>0</x:v>
      </x:c>
      <x:c r="E462" s="10"/>
      <x:c r="F462" s="12"/>
      <x:c r="G462" s="10"/>
      <x:c r="H462" s="12"/>
      <x:c r="I462" s="10"/>
      <x:c r="J462" s="12"/>
      <x:c r="K462" s="10"/>
      <x:c r="L462" s="12"/>
      <x:c r="M462" s="1"/>
      <x:c r="N462" s="1"/>
      <x:c r="O462" s="1"/>
      <x:c r="P462" s="1"/>
      <x:c r="AU462" s="7"/>
      <x:c r="AV462" s="11"/>
    </x:row>
    <x:row r="463" spans="1:48" ht="28.5" customHeight="1">
      <x:c r="A463" s="1" t="s">
        <x:v>179</x:v>
      </x:c>
      <x:c r="B463" s="1" t="s">
        <x:v>179</x:v>
      </x:c>
      <x:c r="C463" s="1" t="s">
        <x:v>179</x:v>
      </x:c>
      <x:c r="D463" s="12">
        <x:v>0</x:v>
      </x:c>
      <x:c r="E463" s="10"/>
      <x:c r="F463" s="12"/>
      <x:c r="G463" s="10"/>
      <x:c r="H463" s="12"/>
      <x:c r="I463" s="10"/>
      <x:c r="J463" s="12"/>
      <x:c r="K463" s="10"/>
      <x:c r="L463" s="12"/>
      <x:c r="M463" s="1"/>
      <x:c r="N463" s="1"/>
      <x:c r="O463" s="1"/>
      <x:c r="P463" s="1"/>
      <x:c r="AU463" s="7"/>
      <x:c r="AV463" s="11"/>
    </x:row>
    <x:row r="464" spans="1:48" ht="28.5" customHeight="1">
      <x:c r="A464" s="1" t="s">
        <x:v>179</x:v>
      </x:c>
      <x:c r="B464" s="1" t="s">
        <x:v>179</x:v>
      </x:c>
      <x:c r="C464" s="1" t="s">
        <x:v>179</x:v>
      </x:c>
      <x:c r="D464" s="12">
        <x:v>0</x:v>
      </x:c>
      <x:c r="E464" s="10"/>
      <x:c r="F464" s="12"/>
      <x:c r="G464" s="10"/>
      <x:c r="H464" s="12"/>
      <x:c r="I464" s="10"/>
      <x:c r="J464" s="12"/>
      <x:c r="K464" s="10"/>
      <x:c r="L464" s="12"/>
      <x:c r="M464" s="1"/>
      <x:c r="N464" s="1"/>
      <x:c r="O464" s="1"/>
      <x:c r="P464" s="1"/>
      <x:c r="AU464" s="7"/>
      <x:c r="AV464" s="11"/>
    </x:row>
    <x:row r="465" spans="1:48" ht="28.5" customHeight="1">
      <x:c r="A465" s="1" t="s">
        <x:v>179</x:v>
      </x:c>
      <x:c r="B465" s="1" t="s">
        <x:v>179</x:v>
      </x:c>
      <x:c r="C465" s="1" t="s">
        <x:v>179</x:v>
      </x:c>
      <x:c r="D465" s="12">
        <x:v>0</x:v>
      </x:c>
      <x:c r="E465" s="10"/>
      <x:c r="F465" s="12"/>
      <x:c r="G465" s="10"/>
      <x:c r="H465" s="12"/>
      <x:c r="I465" s="10"/>
      <x:c r="J465" s="12"/>
      <x:c r="K465" s="10"/>
      <x:c r="L465" s="12"/>
      <x:c r="M465" s="1"/>
      <x:c r="N465" s="1"/>
      <x:c r="O465" s="1"/>
      <x:c r="P465" s="1"/>
      <x:c r="AU465" s="7"/>
      <x:c r="AV465" s="11"/>
    </x:row>
    <x:row r="466" spans="1:48" ht="28.5" customHeight="1">
      <x:c r="A466" s="1" t="s">
        <x:v>179</x:v>
      </x:c>
      <x:c r="B466" s="1" t="s">
        <x:v>179</x:v>
      </x:c>
      <x:c r="C466" s="1" t="s">
        <x:v>179</x:v>
      </x:c>
      <x:c r="D466" s="12">
        <x:v>0</x:v>
      </x:c>
      <x:c r="E466" s="10"/>
      <x:c r="F466" s="12"/>
      <x:c r="G466" s="10"/>
      <x:c r="H466" s="12"/>
      <x:c r="I466" s="10"/>
      <x:c r="J466" s="12"/>
      <x:c r="K466" s="10"/>
      <x:c r="L466" s="12"/>
      <x:c r="M466" s="1"/>
      <x:c r="N466" s="1"/>
      <x:c r="O466" s="1"/>
      <x:c r="P466" s="1"/>
      <x:c r="AU466" s="7"/>
      <x:c r="AV466" s="11"/>
    </x:row>
    <x:row r="467" spans="1:48" ht="28.5" customHeight="1">
      <x:c r="A467" s="1" t="s">
        <x:v>179</x:v>
      </x:c>
      <x:c r="B467" s="1" t="s">
        <x:v>179</x:v>
      </x:c>
      <x:c r="C467" s="1" t="s">
        <x:v>179</x:v>
      </x:c>
      <x:c r="D467" s="12">
        <x:v>0</x:v>
      </x:c>
      <x:c r="E467" s="10"/>
      <x:c r="F467" s="12"/>
      <x:c r="G467" s="10"/>
      <x:c r="H467" s="12"/>
      <x:c r="I467" s="10"/>
      <x:c r="J467" s="12"/>
      <x:c r="K467" s="10"/>
      <x:c r="L467" s="12"/>
      <x:c r="M467" s="1"/>
      <x:c r="N467" s="1"/>
      <x:c r="O467" s="1"/>
      <x:c r="P467" s="1"/>
      <x:c r="AU467" s="7"/>
      <x:c r="AV467" s="11"/>
    </x:row>
    <x:row r="468" spans="1:48" ht="28.5" customHeight="1">
      <x:c r="A468" s="1" t="s">
        <x:v>179</x:v>
      </x:c>
      <x:c r="B468" s="1" t="s">
        <x:v>179</x:v>
      </x:c>
      <x:c r="C468" s="1" t="s">
        <x:v>179</x:v>
      </x:c>
      <x:c r="D468" s="12">
        <x:v>0</x:v>
      </x:c>
      <x:c r="E468" s="10"/>
      <x:c r="F468" s="12"/>
      <x:c r="G468" s="10"/>
      <x:c r="H468" s="12"/>
      <x:c r="I468" s="10"/>
      <x:c r="J468" s="12"/>
      <x:c r="K468" s="10"/>
      <x:c r="L468" s="12"/>
      <x:c r="M468" s="1"/>
      <x:c r="N468" s="1"/>
      <x:c r="O468" s="1"/>
      <x:c r="P468" s="1"/>
      <x:c r="AU468" s="7"/>
      <x:c r="AV468" s="11"/>
    </x:row>
    <x:row r="469" spans="1:48" ht="28.5" customHeight="1">
      <x:c r="A469" s="1" t="s">
        <x:v>179</x:v>
      </x:c>
      <x:c r="B469" s="1" t="s">
        <x:v>179</x:v>
      </x:c>
      <x:c r="C469" s="1" t="s">
        <x:v>179</x:v>
      </x:c>
      <x:c r="D469" s="12">
        <x:v>0</x:v>
      </x:c>
      <x:c r="E469" s="10"/>
      <x:c r="F469" s="12"/>
      <x:c r="G469" s="10"/>
      <x:c r="H469" s="12"/>
      <x:c r="I469" s="10"/>
      <x:c r="J469" s="12"/>
      <x:c r="K469" s="10"/>
      <x:c r="L469" s="12"/>
      <x:c r="M469" s="1"/>
      <x:c r="N469" s="1"/>
      <x:c r="O469" s="1"/>
      <x:c r="P469" s="1"/>
      <x:c r="AU469" s="7"/>
      <x:c r="AV469" s="11"/>
    </x:row>
    <x:row r="470" spans="1:48" ht="28.5" customHeight="1">
      <x:c r="A470" s="1" t="s">
        <x:v>179</x:v>
      </x:c>
      <x:c r="B470" s="1" t="s">
        <x:v>179</x:v>
      </x:c>
      <x:c r="C470" s="1" t="s">
        <x:v>179</x:v>
      </x:c>
      <x:c r="D470" s="12">
        <x:v>0</x:v>
      </x:c>
      <x:c r="E470" s="10"/>
      <x:c r="F470" s="12"/>
      <x:c r="G470" s="10"/>
      <x:c r="H470" s="12"/>
      <x:c r="I470" s="10"/>
      <x:c r="J470" s="12"/>
      <x:c r="K470" s="10"/>
      <x:c r="L470" s="12"/>
      <x:c r="M470" s="1"/>
      <x:c r="N470" s="1"/>
      <x:c r="O470" s="1"/>
      <x:c r="P470" s="1"/>
      <x:c r="AU470" s="7"/>
      <x:c r="AV470" s="11"/>
    </x:row>
    <x:row r="471" spans="1:48" ht="28.5" customHeight="1">
      <x:c r="A471" s="1" t="s">
        <x:v>179</x:v>
      </x:c>
      <x:c r="B471" s="1" t="s">
        <x:v>179</x:v>
      </x:c>
      <x:c r="C471" s="1" t="s">
        <x:v>179</x:v>
      </x:c>
      <x:c r="D471" s="12">
        <x:v>0</x:v>
      </x:c>
      <x:c r="E471" s="10"/>
      <x:c r="F471" s="12"/>
      <x:c r="G471" s="10"/>
      <x:c r="H471" s="12"/>
      <x:c r="I471" s="10"/>
      <x:c r="J471" s="12"/>
      <x:c r="K471" s="10"/>
      <x:c r="L471" s="12"/>
      <x:c r="M471" s="1"/>
      <x:c r="N471" s="1"/>
      <x:c r="O471" s="1"/>
      <x:c r="P471" s="1"/>
      <x:c r="AU471" s="7"/>
      <x:c r="AV471" s="11"/>
    </x:row>
    <x:row r="472" spans="1:13" ht="28.5" customHeight="1">
      <x:c r="A472" s="1" t="s">
        <x:v>257</x:v>
      </x:c>
      <x:c r="B472" s="1" t="s">
        <x:v>179</x:v>
      </x:c>
      <x:c r="C472" s="1" t="s">
        <x:v>179</x:v>
      </x:c>
      <x:c r="D472" s="1" t="s">
        <x:v>179</x:v>
      </x:c>
      <x:c r="E472" s="14"/>
      <x:c r="F472" s="12"/>
      <x:c r="G472" s="12"/>
      <x:c r="H472" s="12"/>
      <x:c r="I472" s="12"/>
      <x:c r="J472" s="12"/>
      <x:c r="K472" s="9"/>
      <x:c r="L472" s="12"/>
      <x:c r="M472" s="1"/>
    </x:row>
    <x:row r="473" spans="1:34" ht="28.5" customHeight="1">
      <x:c r="A473" s="8" t="s">
        <x:v>300</x:v>
      </x:c>
      <x:c r="B473" s="1" t="s">
        <x:v>424</x:v>
      </x:c>
      <x:c r="C473" s="1"/>
      <x:c r="D473" s="1" t="s">
        <x:v>179</x:v>
      </x:c>
      <x:c r="E473" s="1"/>
      <x:c r="F473" s="1"/>
      <x:c r="G473" s="1"/>
      <x:c r="H473" s="1"/>
      <x:c r="I473" s="1"/>
      <x:c r="J473" s="1"/>
      <x:c r="K473" s="1"/>
      <x:c r="L473" s="1"/>
      <x:c r="M473" s="1"/>
      <x:c r="N473" s="6"/>
      <x:c r="Q473" s="7"/>
      <x:c r="R473" s="11"/>
      <x:c r="S473" s="11"/>
      <x:c r="AH473" s="7"/>
    </x:row>
    <x:row r="474" spans="1:51" ht="28.5" customHeight="1">
      <x:c r="A474" s="1" t="s">
        <x:v>387</x:v>
      </x:c>
      <x:c r="B474" s="5" t="s">
        <x:v>253</x:v>
      </x:c>
      <x:c r="C474" s="1" t="s">
        <x:v>196</x:v>
      </x:c>
      <x:c r="D474" s="4">
        <x:v>84</x:v>
      </x:c>
      <x:c r="E474" s="10"/>
      <x:c r="F474" s="12"/>
      <x:c r="G474" s="10"/>
      <x:c r="H474" s="12"/>
      <x:c r="I474" s="10"/>
      <x:c r="J474" s="12"/>
      <x:c r="K474" s="10"/>
      <x:c r="L474" s="12"/>
      <x:c r="M474" s="5"/>
      <x:c r="N474" s="34"/>
      <x:c r="O474" s="7"/>
      <x:c r="P474" s="7"/>
      <x:c r="Q474" s="7"/>
      <x:c r="R474" s="11"/>
      <x:c r="S474" s="11"/>
      <x:c r="T474" s="7"/>
      <x:c r="U474" s="7"/>
      <x:c r="V474" s="7"/>
      <x:c r="W474" s="7"/>
      <x:c r="X474" s="11"/>
      <x:c r="Y474" s="11"/>
      <x:c r="Z474" s="11"/>
      <x:c r="AA474" s="11"/>
      <x:c r="AB474" s="11"/>
      <x:c r="AC474" s="11"/>
      <x:c r="AD474" s="11"/>
      <x:c r="AE474" s="11"/>
      <x:c r="AF474" s="11"/>
      <x:c r="AG474" s="11"/>
      <x:c r="AH474" s="11"/>
      <x:c r="AI474" s="11"/>
      <x:c r="AJ474" s="11"/>
      <x:c r="AK474" s="11"/>
      <x:c r="AL474" s="11"/>
      <x:c r="AM474" s="11"/>
      <x:c r="AN474" s="11"/>
      <x:c r="AO474" s="11"/>
      <x:c r="AP474" s="11"/>
      <x:c r="AQ474" s="11"/>
      <x:c r="AR474" s="11"/>
      <x:c r="AS474" s="11"/>
      <x:c r="AT474" s="11"/>
      <x:c r="AU474" s="7"/>
      <x:c r="AV474" s="11"/>
      <x:c r="AX474" s="13"/>
      <x:c r="AY474" s="33"/>
    </x:row>
    <x:row r="475" spans="1:51" ht="28.5" customHeight="1">
      <x:c r="A475" s="1" t="s">
        <x:v>398</x:v>
      </x:c>
      <x:c r="B475" s="5" t="s">
        <x:v>241</x:v>
      </x:c>
      <x:c r="C475" s="1" t="s">
        <x:v>196</x:v>
      </x:c>
      <x:c r="D475" s="4">
        <x:v>25</x:v>
      </x:c>
      <x:c r="E475" s="10"/>
      <x:c r="F475" s="12"/>
      <x:c r="G475" s="10"/>
      <x:c r="H475" s="12"/>
      <x:c r="I475" s="10"/>
      <x:c r="J475" s="12"/>
      <x:c r="K475" s="10"/>
      <x:c r="L475" s="12"/>
      <x:c r="M475" s="5"/>
      <x:c r="N475" s="34"/>
      <x:c r="O475" s="7"/>
      <x:c r="P475" s="7"/>
      <x:c r="Q475" s="7"/>
      <x:c r="R475" s="11"/>
      <x:c r="S475" s="11"/>
      <x:c r="T475" s="7"/>
      <x:c r="U475" s="7"/>
      <x:c r="V475" s="7"/>
      <x:c r="W475" s="7"/>
      <x:c r="X475" s="11"/>
      <x:c r="Y475" s="11"/>
      <x:c r="Z475" s="11"/>
      <x:c r="AA475" s="11"/>
      <x:c r="AB475" s="11"/>
      <x:c r="AC475" s="11"/>
      <x:c r="AD475" s="11"/>
      <x:c r="AE475" s="11"/>
      <x:c r="AF475" s="11"/>
      <x:c r="AG475" s="11"/>
      <x:c r="AH475" s="11"/>
      <x:c r="AI475" s="11"/>
      <x:c r="AJ475" s="11"/>
      <x:c r="AK475" s="11"/>
      <x:c r="AL475" s="11"/>
      <x:c r="AM475" s="11"/>
      <x:c r="AN475" s="11"/>
      <x:c r="AO475" s="11"/>
      <x:c r="AP475" s="11"/>
      <x:c r="AQ475" s="11"/>
      <x:c r="AR475" s="11"/>
      <x:c r="AS475" s="11"/>
      <x:c r="AT475" s="11"/>
      <x:c r="AU475" s="7"/>
      <x:c r="AV475" s="11"/>
      <x:c r="AX475" s="13"/>
      <x:c r="AY475" s="33"/>
    </x:row>
    <x:row r="476" spans="1:48" ht="28.5" customHeight="1">
      <x:c r="A476" s="1" t="s">
        <x:v>179</x:v>
      </x:c>
      <x:c r="B476" s="1" t="s">
        <x:v>179</x:v>
      </x:c>
      <x:c r="C476" s="1" t="s">
        <x:v>179</x:v>
      </x:c>
      <x:c r="D476" s="12">
        <x:v>0</x:v>
      </x:c>
      <x:c r="E476" s="10"/>
      <x:c r="F476" s="12"/>
      <x:c r="G476" s="10"/>
      <x:c r="H476" s="12"/>
      <x:c r="I476" s="10"/>
      <x:c r="J476" s="12"/>
      <x:c r="K476" s="10"/>
      <x:c r="L476" s="12"/>
      <x:c r="M476" s="1"/>
      <x:c r="N476" s="1"/>
      <x:c r="O476" s="1"/>
      <x:c r="P476" s="1"/>
      <x:c r="AU476" s="7"/>
      <x:c r="AV476" s="11"/>
    </x:row>
    <x:row r="477" spans="1:48" ht="28.5" customHeight="1">
      <x:c r="A477" s="1" t="s">
        <x:v>179</x:v>
      </x:c>
      <x:c r="B477" s="1" t="s">
        <x:v>179</x:v>
      </x:c>
      <x:c r="C477" s="1" t="s">
        <x:v>179</x:v>
      </x:c>
      <x:c r="D477" s="12">
        <x:v>0</x:v>
      </x:c>
      <x:c r="E477" s="10"/>
      <x:c r="F477" s="12"/>
      <x:c r="G477" s="10"/>
      <x:c r="H477" s="12"/>
      <x:c r="I477" s="10"/>
      <x:c r="J477" s="12"/>
      <x:c r="K477" s="10"/>
      <x:c r="L477" s="12"/>
      <x:c r="M477" s="1"/>
      <x:c r="N477" s="1"/>
      <x:c r="O477" s="1"/>
      <x:c r="P477" s="1"/>
      <x:c r="AU477" s="7"/>
      <x:c r="AV477" s="11"/>
    </x:row>
    <x:row r="478" spans="1:48" ht="28.5" customHeight="1">
      <x:c r="A478" s="1" t="s">
        <x:v>179</x:v>
      </x:c>
      <x:c r="B478" s="1" t="s">
        <x:v>179</x:v>
      </x:c>
      <x:c r="C478" s="1" t="s">
        <x:v>179</x:v>
      </x:c>
      <x:c r="D478" s="12">
        <x:v>0</x:v>
      </x:c>
      <x:c r="E478" s="10"/>
      <x:c r="F478" s="12"/>
      <x:c r="G478" s="10"/>
      <x:c r="H478" s="12"/>
      <x:c r="I478" s="10"/>
      <x:c r="J478" s="12"/>
      <x:c r="K478" s="10"/>
      <x:c r="L478" s="12"/>
      <x:c r="M478" s="1"/>
      <x:c r="N478" s="1"/>
      <x:c r="O478" s="1"/>
      <x:c r="P478" s="1"/>
      <x:c r="AU478" s="7"/>
      <x:c r="AV478" s="11"/>
    </x:row>
    <x:row r="479" spans="1:48" ht="28.5" customHeight="1">
      <x:c r="A479" s="1" t="s">
        <x:v>179</x:v>
      </x:c>
      <x:c r="B479" s="1" t="s">
        <x:v>179</x:v>
      </x:c>
      <x:c r="C479" s="1" t="s">
        <x:v>179</x:v>
      </x:c>
      <x:c r="D479" s="12">
        <x:v>0</x:v>
      </x:c>
      <x:c r="E479" s="10"/>
      <x:c r="F479" s="12"/>
      <x:c r="G479" s="10"/>
      <x:c r="H479" s="12"/>
      <x:c r="I479" s="10"/>
      <x:c r="J479" s="12"/>
      <x:c r="K479" s="10"/>
      <x:c r="L479" s="12"/>
      <x:c r="M479" s="1"/>
      <x:c r="N479" s="1"/>
      <x:c r="O479" s="1"/>
      <x:c r="P479" s="1"/>
      <x:c r="AU479" s="7"/>
      <x:c r="AV479" s="11"/>
    </x:row>
    <x:row r="480" spans="1:48" ht="28.5" customHeight="1">
      <x:c r="A480" s="1" t="s">
        <x:v>179</x:v>
      </x:c>
      <x:c r="B480" s="1" t="s">
        <x:v>179</x:v>
      </x:c>
      <x:c r="C480" s="1" t="s">
        <x:v>179</x:v>
      </x:c>
      <x:c r="D480" s="12">
        <x:v>0</x:v>
      </x:c>
      <x:c r="E480" s="10"/>
      <x:c r="F480" s="12"/>
      <x:c r="G480" s="10"/>
      <x:c r="H480" s="12"/>
      <x:c r="I480" s="10"/>
      <x:c r="J480" s="12"/>
      <x:c r="K480" s="10"/>
      <x:c r="L480" s="12"/>
      <x:c r="M480" s="1"/>
      <x:c r="N480" s="1"/>
      <x:c r="O480" s="1"/>
      <x:c r="P480" s="1"/>
      <x:c r="AU480" s="7"/>
      <x:c r="AV480" s="11"/>
    </x:row>
    <x:row r="481" spans="1:48" ht="28.5" customHeight="1">
      <x:c r="A481" s="1" t="s">
        <x:v>179</x:v>
      </x:c>
      <x:c r="B481" s="1" t="s">
        <x:v>179</x:v>
      </x:c>
      <x:c r="C481" s="1" t="s">
        <x:v>179</x:v>
      </x:c>
      <x:c r="D481" s="12">
        <x:v>0</x:v>
      </x:c>
      <x:c r="E481" s="10"/>
      <x:c r="F481" s="12"/>
      <x:c r="G481" s="10"/>
      <x:c r="H481" s="12"/>
      <x:c r="I481" s="10"/>
      <x:c r="J481" s="12"/>
      <x:c r="K481" s="10"/>
      <x:c r="L481" s="12"/>
      <x:c r="M481" s="1"/>
      <x:c r="N481" s="1"/>
      <x:c r="O481" s="1"/>
      <x:c r="P481" s="1"/>
      <x:c r="AU481" s="7"/>
      <x:c r="AV481" s="11"/>
    </x:row>
    <x:row r="482" spans="1:48" ht="28.5" customHeight="1">
      <x:c r="A482" s="1" t="s">
        <x:v>179</x:v>
      </x:c>
      <x:c r="B482" s="1" t="s">
        <x:v>179</x:v>
      </x:c>
      <x:c r="C482" s="1" t="s">
        <x:v>179</x:v>
      </x:c>
      <x:c r="D482" s="12">
        <x:v>0</x:v>
      </x:c>
      <x:c r="E482" s="10"/>
      <x:c r="F482" s="12"/>
      <x:c r="G482" s="10"/>
      <x:c r="H482" s="12"/>
      <x:c r="I482" s="10"/>
      <x:c r="J482" s="12"/>
      <x:c r="K482" s="10"/>
      <x:c r="L482" s="12"/>
      <x:c r="M482" s="1"/>
      <x:c r="N482" s="1"/>
      <x:c r="O482" s="1"/>
      <x:c r="P482" s="1"/>
      <x:c r="AU482" s="7"/>
      <x:c r="AV482" s="11"/>
    </x:row>
    <x:row r="483" spans="1:48" ht="28.5" customHeight="1">
      <x:c r="A483" s="1" t="s">
        <x:v>179</x:v>
      </x:c>
      <x:c r="B483" s="1" t="s">
        <x:v>179</x:v>
      </x:c>
      <x:c r="C483" s="1" t="s">
        <x:v>179</x:v>
      </x:c>
      <x:c r="D483" s="12">
        <x:v>0</x:v>
      </x:c>
      <x:c r="E483" s="10"/>
      <x:c r="F483" s="12"/>
      <x:c r="G483" s="10"/>
      <x:c r="H483" s="12"/>
      <x:c r="I483" s="10"/>
      <x:c r="J483" s="12"/>
      <x:c r="K483" s="10"/>
      <x:c r="L483" s="12"/>
      <x:c r="M483" s="1"/>
      <x:c r="N483" s="1"/>
      <x:c r="O483" s="1"/>
      <x:c r="P483" s="1"/>
      <x:c r="AU483" s="7"/>
      <x:c r="AV483" s="11"/>
    </x:row>
    <x:row r="484" spans="1:48" ht="28.5" customHeight="1">
      <x:c r="A484" s="1" t="s">
        <x:v>179</x:v>
      </x:c>
      <x:c r="B484" s="1" t="s">
        <x:v>179</x:v>
      </x:c>
      <x:c r="C484" s="1" t="s">
        <x:v>179</x:v>
      </x:c>
      <x:c r="D484" s="12">
        <x:v>0</x:v>
      </x:c>
      <x:c r="E484" s="10"/>
      <x:c r="F484" s="12"/>
      <x:c r="G484" s="10"/>
      <x:c r="H484" s="12"/>
      <x:c r="I484" s="10"/>
      <x:c r="J484" s="12"/>
      <x:c r="K484" s="10"/>
      <x:c r="L484" s="12"/>
      <x:c r="M484" s="1"/>
      <x:c r="N484" s="1"/>
      <x:c r="O484" s="1"/>
      <x:c r="P484" s="1"/>
      <x:c r="AU484" s="7"/>
      <x:c r="AV484" s="11"/>
    </x:row>
    <x:row r="485" spans="1:48" ht="28.5" customHeight="1">
      <x:c r="A485" s="1" t="s">
        <x:v>179</x:v>
      </x:c>
      <x:c r="B485" s="1" t="s">
        <x:v>179</x:v>
      </x:c>
      <x:c r="C485" s="1" t="s">
        <x:v>179</x:v>
      </x:c>
      <x:c r="D485" s="12">
        <x:v>0</x:v>
      </x:c>
      <x:c r="E485" s="10"/>
      <x:c r="F485" s="12"/>
      <x:c r="G485" s="10"/>
      <x:c r="H485" s="12"/>
      <x:c r="I485" s="10"/>
      <x:c r="J485" s="12"/>
      <x:c r="K485" s="10"/>
      <x:c r="L485" s="12"/>
      <x:c r="M485" s="1"/>
      <x:c r="N485" s="1"/>
      <x:c r="O485" s="1"/>
      <x:c r="P485" s="1"/>
      <x:c r="AU485" s="7"/>
      <x:c r="AV485" s="11"/>
    </x:row>
    <x:row r="486" spans="1:48" ht="28.5" customHeight="1">
      <x:c r="A486" s="1" t="s">
        <x:v>179</x:v>
      </x:c>
      <x:c r="B486" s="1" t="s">
        <x:v>179</x:v>
      </x:c>
      <x:c r="C486" s="1" t="s">
        <x:v>179</x:v>
      </x:c>
      <x:c r="D486" s="12">
        <x:v>0</x:v>
      </x:c>
      <x:c r="E486" s="10"/>
      <x:c r="F486" s="12"/>
      <x:c r="G486" s="10"/>
      <x:c r="H486" s="12"/>
      <x:c r="I486" s="10"/>
      <x:c r="J486" s="12"/>
      <x:c r="K486" s="10"/>
      <x:c r="L486" s="12"/>
      <x:c r="M486" s="1"/>
      <x:c r="N486" s="1"/>
      <x:c r="O486" s="1"/>
      <x:c r="P486" s="1"/>
      <x:c r="AU486" s="7"/>
      <x:c r="AV486" s="11"/>
    </x:row>
    <x:row r="487" spans="1:48" ht="28.5" customHeight="1">
      <x:c r="A487" s="1" t="s">
        <x:v>179</x:v>
      </x:c>
      <x:c r="B487" s="1" t="s">
        <x:v>179</x:v>
      </x:c>
      <x:c r="C487" s="1" t="s">
        <x:v>179</x:v>
      </x:c>
      <x:c r="D487" s="12">
        <x:v>0</x:v>
      </x:c>
      <x:c r="E487" s="10"/>
      <x:c r="F487" s="12"/>
      <x:c r="G487" s="10"/>
      <x:c r="H487" s="12"/>
      <x:c r="I487" s="10"/>
      <x:c r="J487" s="12"/>
      <x:c r="K487" s="10"/>
      <x:c r="L487" s="12"/>
      <x:c r="M487" s="1"/>
      <x:c r="N487" s="1"/>
      <x:c r="O487" s="1"/>
      <x:c r="P487" s="1"/>
      <x:c r="AU487" s="7"/>
      <x:c r="AV487" s="11"/>
    </x:row>
    <x:row r="488" spans="1:48" ht="28.5" customHeight="1">
      <x:c r="A488" s="1" t="s">
        <x:v>179</x:v>
      </x:c>
      <x:c r="B488" s="1" t="s">
        <x:v>179</x:v>
      </x:c>
      <x:c r="C488" s="1" t="s">
        <x:v>179</x:v>
      </x:c>
      <x:c r="D488" s="12">
        <x:v>0</x:v>
      </x:c>
      <x:c r="E488" s="10"/>
      <x:c r="F488" s="12"/>
      <x:c r="G488" s="10"/>
      <x:c r="H488" s="12"/>
      <x:c r="I488" s="10"/>
      <x:c r="J488" s="12"/>
      <x:c r="K488" s="10"/>
      <x:c r="L488" s="12"/>
      <x:c r="M488" s="1"/>
      <x:c r="N488" s="1"/>
      <x:c r="O488" s="1"/>
      <x:c r="P488" s="1"/>
      <x:c r="AU488" s="7"/>
      <x:c r="AV488" s="11"/>
    </x:row>
    <x:row r="489" spans="1:48" ht="28.5" customHeight="1">
      <x:c r="A489" s="1" t="s">
        <x:v>179</x:v>
      </x:c>
      <x:c r="B489" s="1" t="s">
        <x:v>179</x:v>
      </x:c>
      <x:c r="C489" s="1" t="s">
        <x:v>179</x:v>
      </x:c>
      <x:c r="D489" s="12">
        <x:v>0</x:v>
      </x:c>
      <x:c r="E489" s="10"/>
      <x:c r="F489" s="12"/>
      <x:c r="G489" s="10"/>
      <x:c r="H489" s="12"/>
      <x:c r="I489" s="10"/>
      <x:c r="J489" s="12"/>
      <x:c r="K489" s="10"/>
      <x:c r="L489" s="12"/>
      <x:c r="M489" s="1"/>
      <x:c r="N489" s="1"/>
      <x:c r="O489" s="1"/>
      <x:c r="P489" s="1"/>
      <x:c r="AU489" s="7"/>
      <x:c r="AV489" s="11"/>
    </x:row>
    <x:row r="490" spans="1:48" ht="28.5" customHeight="1">
      <x:c r="A490" s="1" t="s">
        <x:v>179</x:v>
      </x:c>
      <x:c r="B490" s="1" t="s">
        <x:v>179</x:v>
      </x:c>
      <x:c r="C490" s="1" t="s">
        <x:v>179</x:v>
      </x:c>
      <x:c r="D490" s="12">
        <x:v>0</x:v>
      </x:c>
      <x:c r="E490" s="10"/>
      <x:c r="F490" s="12"/>
      <x:c r="G490" s="10"/>
      <x:c r="H490" s="12"/>
      <x:c r="I490" s="10"/>
      <x:c r="J490" s="12"/>
      <x:c r="K490" s="10"/>
      <x:c r="L490" s="12"/>
      <x:c r="M490" s="1"/>
      <x:c r="N490" s="1"/>
      <x:c r="O490" s="1"/>
      <x:c r="P490" s="1"/>
      <x:c r="AU490" s="7"/>
      <x:c r="AV490" s="11"/>
    </x:row>
    <x:row r="491" spans="1:48" ht="28.5" customHeight="1">
      <x:c r="A491" s="1" t="s">
        <x:v>179</x:v>
      </x:c>
      <x:c r="B491" s="1" t="s">
        <x:v>179</x:v>
      </x:c>
      <x:c r="C491" s="1" t="s">
        <x:v>179</x:v>
      </x:c>
      <x:c r="D491" s="12">
        <x:v>0</x:v>
      </x:c>
      <x:c r="E491" s="10"/>
      <x:c r="F491" s="12"/>
      <x:c r="G491" s="10"/>
      <x:c r="H491" s="12"/>
      <x:c r="I491" s="10"/>
      <x:c r="J491" s="12"/>
      <x:c r="K491" s="10"/>
      <x:c r="L491" s="12"/>
      <x:c r="M491" s="1"/>
      <x:c r="N491" s="1"/>
      <x:c r="O491" s="1"/>
      <x:c r="P491" s="1"/>
      <x:c r="AU491" s="7"/>
      <x:c r="AV491" s="11"/>
    </x:row>
    <x:row r="492" spans="1:48" ht="28.5" customHeight="1">
      <x:c r="A492" s="1" t="s">
        <x:v>179</x:v>
      </x:c>
      <x:c r="B492" s="1" t="s">
        <x:v>179</x:v>
      </x:c>
      <x:c r="C492" s="1" t="s">
        <x:v>179</x:v>
      </x:c>
      <x:c r="D492" s="12">
        <x:v>0</x:v>
      </x:c>
      <x:c r="E492" s="10"/>
      <x:c r="F492" s="12"/>
      <x:c r="G492" s="10"/>
      <x:c r="H492" s="12"/>
      <x:c r="I492" s="10"/>
      <x:c r="J492" s="12"/>
      <x:c r="K492" s="10"/>
      <x:c r="L492" s="12"/>
      <x:c r="M492" s="1"/>
      <x:c r="N492" s="1"/>
      <x:c r="O492" s="1"/>
      <x:c r="P492" s="1"/>
      <x:c r="AU492" s="7"/>
      <x:c r="AV492" s="11"/>
    </x:row>
    <x:row r="493" spans="1:48" ht="28.5" customHeight="1">
      <x:c r="A493" s="1" t="s">
        <x:v>179</x:v>
      </x:c>
      <x:c r="B493" s="1" t="s">
        <x:v>179</x:v>
      </x:c>
      <x:c r="C493" s="1" t="s">
        <x:v>179</x:v>
      </x:c>
      <x:c r="D493" s="12">
        <x:v>0</x:v>
      </x:c>
      <x:c r="E493" s="10"/>
      <x:c r="F493" s="12"/>
      <x:c r="G493" s="10"/>
      <x:c r="H493" s="12"/>
      <x:c r="I493" s="10"/>
      <x:c r="J493" s="12"/>
      <x:c r="K493" s="10"/>
      <x:c r="L493" s="12"/>
      <x:c r="M493" s="1"/>
      <x:c r="N493" s="1"/>
      <x:c r="O493" s="1"/>
      <x:c r="P493" s="1"/>
      <x:c r="AU493" s="7"/>
      <x:c r="AV493" s="11"/>
    </x:row>
    <x:row r="494" spans="1:48" ht="28.5" customHeight="1">
      <x:c r="A494" s="1" t="s">
        <x:v>179</x:v>
      </x:c>
      <x:c r="B494" s="1" t="s">
        <x:v>179</x:v>
      </x:c>
      <x:c r="C494" s="1" t="s">
        <x:v>179</x:v>
      </x:c>
      <x:c r="D494" s="12">
        <x:v>0</x:v>
      </x:c>
      <x:c r="E494" s="10"/>
      <x:c r="F494" s="12"/>
      <x:c r="G494" s="10"/>
      <x:c r="H494" s="12"/>
      <x:c r="I494" s="10"/>
      <x:c r="J494" s="12"/>
      <x:c r="K494" s="10"/>
      <x:c r="L494" s="12"/>
      <x:c r="M494" s="1"/>
      <x:c r="N494" s="1"/>
      <x:c r="O494" s="1"/>
      <x:c r="P494" s="1"/>
      <x:c r="AU494" s="7"/>
      <x:c r="AV494" s="11"/>
    </x:row>
    <x:row r="495" spans="1:48" ht="28.5" customHeight="1">
      <x:c r="A495" s="1" t="s">
        <x:v>179</x:v>
      </x:c>
      <x:c r="B495" s="1" t="s">
        <x:v>179</x:v>
      </x:c>
      <x:c r="C495" s="1" t="s">
        <x:v>179</x:v>
      </x:c>
      <x:c r="D495" s="12">
        <x:v>0</x:v>
      </x:c>
      <x:c r="E495" s="10"/>
      <x:c r="F495" s="12"/>
      <x:c r="G495" s="10"/>
      <x:c r="H495" s="12"/>
      <x:c r="I495" s="10"/>
      <x:c r="J495" s="12"/>
      <x:c r="K495" s="10"/>
      <x:c r="L495" s="12"/>
      <x:c r="M495" s="1"/>
      <x:c r="N495" s="1"/>
      <x:c r="O495" s="1"/>
      <x:c r="P495" s="1"/>
      <x:c r="AU495" s="7"/>
      <x:c r="AV495" s="11"/>
    </x:row>
    <x:row r="496" spans="1:48" ht="28.5" customHeight="1">
      <x:c r="A496" s="1" t="s">
        <x:v>179</x:v>
      </x:c>
      <x:c r="B496" s="1" t="s">
        <x:v>179</x:v>
      </x:c>
      <x:c r="C496" s="1" t="s">
        <x:v>179</x:v>
      </x:c>
      <x:c r="D496" s="12">
        <x:v>0</x:v>
      </x:c>
      <x:c r="E496" s="10"/>
      <x:c r="F496" s="12"/>
      <x:c r="G496" s="10"/>
      <x:c r="H496" s="12"/>
      <x:c r="I496" s="10"/>
      <x:c r="J496" s="12"/>
      <x:c r="K496" s="10"/>
      <x:c r="L496" s="12"/>
      <x:c r="M496" s="1"/>
      <x:c r="N496" s="1"/>
      <x:c r="O496" s="1"/>
      <x:c r="P496" s="1"/>
      <x:c r="AU496" s="7"/>
      <x:c r="AV496" s="11"/>
    </x:row>
    <x:row r="497" spans="1:48" ht="28.5" customHeight="1">
      <x:c r="A497" s="1" t="s">
        <x:v>179</x:v>
      </x:c>
      <x:c r="B497" s="1" t="s">
        <x:v>179</x:v>
      </x:c>
      <x:c r="C497" s="1" t="s">
        <x:v>179</x:v>
      </x:c>
      <x:c r="D497" s="12">
        <x:v>0</x:v>
      </x:c>
      <x:c r="E497" s="10"/>
      <x:c r="F497" s="12"/>
      <x:c r="G497" s="10"/>
      <x:c r="H497" s="12"/>
      <x:c r="I497" s="10"/>
      <x:c r="J497" s="12"/>
      <x:c r="K497" s="10"/>
      <x:c r="L497" s="12"/>
      <x:c r="M497" s="1"/>
      <x:c r="N497" s="1"/>
      <x:c r="O497" s="1"/>
      <x:c r="P497" s="1"/>
      <x:c r="AU497" s="7"/>
      <x:c r="AV497" s="11"/>
    </x:row>
    <x:row r="498" spans="1:13" ht="28.5" customHeight="1">
      <x:c r="A498" s="1" t="s">
        <x:v>257</x:v>
      </x:c>
      <x:c r="B498" s="1" t="s">
        <x:v>179</x:v>
      </x:c>
      <x:c r="C498" s="1" t="s">
        <x:v>179</x:v>
      </x:c>
      <x:c r="D498" s="1" t="s">
        <x:v>179</x:v>
      </x:c>
      <x:c r="E498" s="14"/>
      <x:c r="F498" s="12"/>
      <x:c r="G498" s="12"/>
      <x:c r="H498" s="12"/>
      <x:c r="I498" s="12"/>
      <x:c r="J498" s="12"/>
      <x:c r="K498" s="9"/>
      <x:c r="L498" s="12"/>
      <x:c r="M498" s="1"/>
    </x:row>
    <x:row r="499" spans="1:34" ht="28.5" customHeight="1">
      <x:c r="A499" s="8" t="s">
        <x:v>342</x:v>
      </x:c>
      <x:c r="B499" s="1" t="s">
        <x:v>424</x:v>
      </x:c>
      <x:c r="C499" s="1"/>
      <x:c r="D499" s="1" t="s">
        <x:v>179</x:v>
      </x:c>
      <x:c r="E499" s="1"/>
      <x:c r="F499" s="1"/>
      <x:c r="G499" s="1"/>
      <x:c r="H499" s="1"/>
      <x:c r="I499" s="1"/>
      <x:c r="J499" s="1"/>
      <x:c r="K499" s="1"/>
      <x:c r="L499" s="1"/>
      <x:c r="M499" s="1"/>
      <x:c r="N499" s="6"/>
      <x:c r="Q499" s="7"/>
      <x:c r="R499" s="11"/>
      <x:c r="S499" s="11"/>
      <x:c r="AH499" s="7"/>
    </x:row>
    <x:row r="500" spans="1:51" ht="28.5" customHeight="1">
      <x:c r="A500" s="1" t="s">
        <x:v>361</x:v>
      </x:c>
      <x:c r="B500" s="5" t="s">
        <x:v>391</x:v>
      </x:c>
      <x:c r="C500" s="1" t="s">
        <x:v>196</x:v>
      </x:c>
      <x:c r="D500" s="4">
        <x:v>2</x:v>
      </x:c>
      <x:c r="E500" s="10"/>
      <x:c r="F500" s="12"/>
      <x:c r="G500" s="10"/>
      <x:c r="H500" s="12"/>
      <x:c r="I500" s="10"/>
      <x:c r="J500" s="12"/>
      <x:c r="K500" s="10"/>
      <x:c r="L500" s="12"/>
      <x:c r="M500" s="5"/>
      <x:c r="N500" s="34"/>
      <x:c r="O500" s="7"/>
      <x:c r="P500" s="7"/>
      <x:c r="Q500" s="7"/>
      <x:c r="R500" s="11"/>
      <x:c r="S500" s="11"/>
      <x:c r="T500" s="7"/>
      <x:c r="U500" s="7"/>
      <x:c r="V500" s="7"/>
      <x:c r="W500" s="7"/>
      <x:c r="X500" s="11"/>
      <x:c r="Y500" s="11"/>
      <x:c r="Z500" s="11"/>
      <x:c r="AA500" s="11"/>
      <x:c r="AB500" s="11"/>
      <x:c r="AC500" s="11"/>
      <x:c r="AD500" s="11"/>
      <x:c r="AE500" s="11"/>
      <x:c r="AF500" s="11"/>
      <x:c r="AG500" s="11"/>
      <x:c r="AH500" s="11"/>
      <x:c r="AI500" s="11"/>
      <x:c r="AJ500" s="11"/>
      <x:c r="AK500" s="11"/>
      <x:c r="AL500" s="11"/>
      <x:c r="AM500" s="11"/>
      <x:c r="AN500" s="11"/>
      <x:c r="AO500" s="11"/>
      <x:c r="AP500" s="11"/>
      <x:c r="AQ500" s="11"/>
      <x:c r="AR500" s="11"/>
      <x:c r="AS500" s="11"/>
      <x:c r="AT500" s="11"/>
      <x:c r="AU500" s="7"/>
      <x:c r="AV500" s="11"/>
      <x:c r="AX500" s="13"/>
      <x:c r="AY500" s="33"/>
    </x:row>
    <x:row r="501" spans="1:48" ht="28.5" customHeight="1">
      <x:c r="A501" s="1" t="s">
        <x:v>179</x:v>
      </x:c>
      <x:c r="B501" s="1" t="s">
        <x:v>179</x:v>
      </x:c>
      <x:c r="C501" s="1" t="s">
        <x:v>179</x:v>
      </x:c>
      <x:c r="D501" s="12">
        <x:v>0</x:v>
      </x:c>
      <x:c r="E501" s="10"/>
      <x:c r="F501" s="12"/>
      <x:c r="G501" s="10"/>
      <x:c r="H501" s="12"/>
      <x:c r="I501" s="10"/>
      <x:c r="J501" s="12"/>
      <x:c r="K501" s="10"/>
      <x:c r="L501" s="12"/>
      <x:c r="M501" s="1"/>
      <x:c r="N501" s="1"/>
      <x:c r="O501" s="1"/>
      <x:c r="P501" s="1"/>
      <x:c r="AU501" s="7"/>
      <x:c r="AV501" s="11"/>
    </x:row>
    <x:row r="502" spans="1:48" ht="28.5" customHeight="1">
      <x:c r="A502" s="1" t="s">
        <x:v>179</x:v>
      </x:c>
      <x:c r="B502" s="1" t="s">
        <x:v>179</x:v>
      </x:c>
      <x:c r="C502" s="1" t="s">
        <x:v>179</x:v>
      </x:c>
      <x:c r="D502" s="12">
        <x:v>0</x:v>
      </x:c>
      <x:c r="E502" s="10"/>
      <x:c r="F502" s="12"/>
      <x:c r="G502" s="10"/>
      <x:c r="H502" s="12"/>
      <x:c r="I502" s="10"/>
      <x:c r="J502" s="12"/>
      <x:c r="K502" s="10"/>
      <x:c r="L502" s="12"/>
      <x:c r="M502" s="1"/>
      <x:c r="N502" s="1"/>
      <x:c r="O502" s="1"/>
      <x:c r="P502" s="1"/>
      <x:c r="AU502" s="7"/>
      <x:c r="AV502" s="11"/>
    </x:row>
    <x:row r="503" spans="1:48" ht="28.5" customHeight="1">
      <x:c r="A503" s="1" t="s">
        <x:v>179</x:v>
      </x:c>
      <x:c r="B503" s="1" t="s">
        <x:v>179</x:v>
      </x:c>
      <x:c r="C503" s="1" t="s">
        <x:v>179</x:v>
      </x:c>
      <x:c r="D503" s="12">
        <x:v>0</x:v>
      </x:c>
      <x:c r="E503" s="10"/>
      <x:c r="F503" s="12"/>
      <x:c r="G503" s="10"/>
      <x:c r="H503" s="12"/>
      <x:c r="I503" s="10"/>
      <x:c r="J503" s="12"/>
      <x:c r="K503" s="10"/>
      <x:c r="L503" s="12"/>
      <x:c r="M503" s="1"/>
      <x:c r="N503" s="1"/>
      <x:c r="O503" s="1"/>
      <x:c r="P503" s="1"/>
      <x:c r="AU503" s="7"/>
      <x:c r="AV503" s="11"/>
    </x:row>
    <x:row r="504" spans="1:48" ht="28.5" customHeight="1">
      <x:c r="A504" s="1" t="s">
        <x:v>179</x:v>
      </x:c>
      <x:c r="B504" s="1" t="s">
        <x:v>179</x:v>
      </x:c>
      <x:c r="C504" s="1" t="s">
        <x:v>179</x:v>
      </x:c>
      <x:c r="D504" s="12">
        <x:v>0</x:v>
      </x:c>
      <x:c r="E504" s="10"/>
      <x:c r="F504" s="12"/>
      <x:c r="G504" s="10"/>
      <x:c r="H504" s="12"/>
      <x:c r="I504" s="10"/>
      <x:c r="J504" s="12"/>
      <x:c r="K504" s="10"/>
      <x:c r="L504" s="12"/>
      <x:c r="M504" s="1"/>
      <x:c r="N504" s="1"/>
      <x:c r="O504" s="1"/>
      <x:c r="P504" s="1"/>
      <x:c r="AU504" s="7"/>
      <x:c r="AV504" s="11"/>
    </x:row>
    <x:row r="505" spans="1:48" ht="28.5" customHeight="1">
      <x:c r="A505" s="1" t="s">
        <x:v>179</x:v>
      </x:c>
      <x:c r="B505" s="1" t="s">
        <x:v>179</x:v>
      </x:c>
      <x:c r="C505" s="1" t="s">
        <x:v>179</x:v>
      </x:c>
      <x:c r="D505" s="12">
        <x:v>0</x:v>
      </x:c>
      <x:c r="E505" s="10"/>
      <x:c r="F505" s="12"/>
      <x:c r="G505" s="10"/>
      <x:c r="H505" s="12"/>
      <x:c r="I505" s="10"/>
      <x:c r="J505" s="12"/>
      <x:c r="K505" s="10"/>
      <x:c r="L505" s="12"/>
      <x:c r="M505" s="1"/>
      <x:c r="N505" s="1"/>
      <x:c r="O505" s="1"/>
      <x:c r="P505" s="1"/>
      <x:c r="AU505" s="7"/>
      <x:c r="AV505" s="11"/>
    </x:row>
    <x:row r="506" spans="1:48" ht="28.5" customHeight="1">
      <x:c r="A506" s="1" t="s">
        <x:v>179</x:v>
      </x:c>
      <x:c r="B506" s="1" t="s">
        <x:v>179</x:v>
      </x:c>
      <x:c r="C506" s="1" t="s">
        <x:v>179</x:v>
      </x:c>
      <x:c r="D506" s="12">
        <x:v>0</x:v>
      </x:c>
      <x:c r="E506" s="10"/>
      <x:c r="F506" s="12"/>
      <x:c r="G506" s="10"/>
      <x:c r="H506" s="12"/>
      <x:c r="I506" s="10"/>
      <x:c r="J506" s="12"/>
      <x:c r="K506" s="10"/>
      <x:c r="L506" s="12"/>
      <x:c r="M506" s="1"/>
      <x:c r="N506" s="1"/>
      <x:c r="O506" s="1"/>
      <x:c r="P506" s="1"/>
      <x:c r="AU506" s="7"/>
      <x:c r="AV506" s="11"/>
    </x:row>
    <x:row r="507" spans="1:48" ht="28.5" customHeight="1">
      <x:c r="A507" s="1" t="s">
        <x:v>179</x:v>
      </x:c>
      <x:c r="B507" s="1" t="s">
        <x:v>179</x:v>
      </x:c>
      <x:c r="C507" s="1" t="s">
        <x:v>179</x:v>
      </x:c>
      <x:c r="D507" s="12">
        <x:v>0</x:v>
      </x:c>
      <x:c r="E507" s="10"/>
      <x:c r="F507" s="12"/>
      <x:c r="G507" s="10"/>
      <x:c r="H507" s="12"/>
      <x:c r="I507" s="10"/>
      <x:c r="J507" s="12"/>
      <x:c r="K507" s="10"/>
      <x:c r="L507" s="12"/>
      <x:c r="M507" s="1"/>
      <x:c r="N507" s="1"/>
      <x:c r="O507" s="1"/>
      <x:c r="P507" s="1"/>
      <x:c r="AU507" s="7"/>
      <x:c r="AV507" s="11"/>
    </x:row>
    <x:row r="508" spans="1:48" ht="28.5" customHeight="1">
      <x:c r="A508" s="1" t="s">
        <x:v>179</x:v>
      </x:c>
      <x:c r="B508" s="1" t="s">
        <x:v>179</x:v>
      </x:c>
      <x:c r="C508" s="1" t="s">
        <x:v>179</x:v>
      </x:c>
      <x:c r="D508" s="12">
        <x:v>0</x:v>
      </x:c>
      <x:c r="E508" s="10"/>
      <x:c r="F508" s="12"/>
      <x:c r="G508" s="10"/>
      <x:c r="H508" s="12"/>
      <x:c r="I508" s="10"/>
      <x:c r="J508" s="12"/>
      <x:c r="K508" s="10"/>
      <x:c r="L508" s="12"/>
      <x:c r="M508" s="1"/>
      <x:c r="N508" s="1"/>
      <x:c r="O508" s="1"/>
      <x:c r="P508" s="1"/>
      <x:c r="AU508" s="7"/>
      <x:c r="AV508" s="11"/>
    </x:row>
    <x:row r="509" spans="1:48" ht="28.5" customHeight="1">
      <x:c r="A509" s="1" t="s">
        <x:v>179</x:v>
      </x:c>
      <x:c r="B509" s="1" t="s">
        <x:v>179</x:v>
      </x:c>
      <x:c r="C509" s="1" t="s">
        <x:v>179</x:v>
      </x:c>
      <x:c r="D509" s="12">
        <x:v>0</x:v>
      </x:c>
      <x:c r="E509" s="10"/>
      <x:c r="F509" s="12"/>
      <x:c r="G509" s="10"/>
      <x:c r="H509" s="12"/>
      <x:c r="I509" s="10"/>
      <x:c r="J509" s="12"/>
      <x:c r="K509" s="10"/>
      <x:c r="L509" s="12"/>
      <x:c r="M509" s="1"/>
      <x:c r="N509" s="1"/>
      <x:c r="O509" s="1"/>
      <x:c r="P509" s="1"/>
      <x:c r="AU509" s="7"/>
      <x:c r="AV509" s="11"/>
    </x:row>
    <x:row r="510" spans="1:48" ht="28.5" customHeight="1">
      <x:c r="A510" s="1" t="s">
        <x:v>179</x:v>
      </x:c>
      <x:c r="B510" s="1" t="s">
        <x:v>179</x:v>
      </x:c>
      <x:c r="C510" s="1" t="s">
        <x:v>179</x:v>
      </x:c>
      <x:c r="D510" s="12">
        <x:v>0</x:v>
      </x:c>
      <x:c r="E510" s="10"/>
      <x:c r="F510" s="12"/>
      <x:c r="G510" s="10"/>
      <x:c r="H510" s="12"/>
      <x:c r="I510" s="10"/>
      <x:c r="J510" s="12"/>
      <x:c r="K510" s="10"/>
      <x:c r="L510" s="12"/>
      <x:c r="M510" s="1"/>
      <x:c r="N510" s="1"/>
      <x:c r="O510" s="1"/>
      <x:c r="P510" s="1"/>
      <x:c r="AU510" s="7"/>
      <x:c r="AV510" s="11"/>
    </x:row>
    <x:row r="511" spans="1:48" ht="28.5" customHeight="1">
      <x:c r="A511" s="1" t="s">
        <x:v>179</x:v>
      </x:c>
      <x:c r="B511" s="1" t="s">
        <x:v>179</x:v>
      </x:c>
      <x:c r="C511" s="1" t="s">
        <x:v>179</x:v>
      </x:c>
      <x:c r="D511" s="12">
        <x:v>0</x:v>
      </x:c>
      <x:c r="E511" s="10"/>
      <x:c r="F511" s="12"/>
      <x:c r="G511" s="10"/>
      <x:c r="H511" s="12"/>
      <x:c r="I511" s="10"/>
      <x:c r="J511" s="12"/>
      <x:c r="K511" s="10"/>
      <x:c r="L511" s="12"/>
      <x:c r="M511" s="1"/>
      <x:c r="N511" s="1"/>
      <x:c r="O511" s="1"/>
      <x:c r="P511" s="1"/>
      <x:c r="AU511" s="7"/>
      <x:c r="AV511" s="11"/>
    </x:row>
    <x:row r="512" spans="1:48" ht="28.5" customHeight="1">
      <x:c r="A512" s="1" t="s">
        <x:v>179</x:v>
      </x:c>
      <x:c r="B512" s="1" t="s">
        <x:v>179</x:v>
      </x:c>
      <x:c r="C512" s="1" t="s">
        <x:v>179</x:v>
      </x:c>
      <x:c r="D512" s="12">
        <x:v>0</x:v>
      </x:c>
      <x:c r="E512" s="10"/>
      <x:c r="F512" s="12"/>
      <x:c r="G512" s="10"/>
      <x:c r="H512" s="12"/>
      <x:c r="I512" s="10"/>
      <x:c r="J512" s="12"/>
      <x:c r="K512" s="10"/>
      <x:c r="L512" s="12"/>
      <x:c r="M512" s="1"/>
      <x:c r="N512" s="1"/>
      <x:c r="O512" s="1"/>
      <x:c r="P512" s="1"/>
      <x:c r="AU512" s="7"/>
      <x:c r="AV512" s="11"/>
    </x:row>
    <x:row r="513" spans="1:48" ht="28.5" customHeight="1">
      <x:c r="A513" s="1" t="s">
        <x:v>179</x:v>
      </x:c>
      <x:c r="B513" s="1" t="s">
        <x:v>179</x:v>
      </x:c>
      <x:c r="C513" s="1" t="s">
        <x:v>179</x:v>
      </x:c>
      <x:c r="D513" s="12">
        <x:v>0</x:v>
      </x:c>
      <x:c r="E513" s="10"/>
      <x:c r="F513" s="12"/>
      <x:c r="G513" s="10"/>
      <x:c r="H513" s="12"/>
      <x:c r="I513" s="10"/>
      <x:c r="J513" s="12"/>
      <x:c r="K513" s="10"/>
      <x:c r="L513" s="12"/>
      <x:c r="M513" s="1"/>
      <x:c r="N513" s="1"/>
      <x:c r="O513" s="1"/>
      <x:c r="P513" s="1"/>
      <x:c r="AU513" s="7"/>
      <x:c r="AV513" s="11"/>
    </x:row>
    <x:row r="514" spans="1:48" ht="28.5" customHeight="1">
      <x:c r="A514" s="1" t="s">
        <x:v>179</x:v>
      </x:c>
      <x:c r="B514" s="1" t="s">
        <x:v>179</x:v>
      </x:c>
      <x:c r="C514" s="1" t="s">
        <x:v>179</x:v>
      </x:c>
      <x:c r="D514" s="12">
        <x:v>0</x:v>
      </x:c>
      <x:c r="E514" s="10"/>
      <x:c r="F514" s="12"/>
      <x:c r="G514" s="10"/>
      <x:c r="H514" s="12"/>
      <x:c r="I514" s="10"/>
      <x:c r="J514" s="12"/>
      <x:c r="K514" s="10"/>
      <x:c r="L514" s="12"/>
      <x:c r="M514" s="1"/>
      <x:c r="N514" s="1"/>
      <x:c r="O514" s="1"/>
      <x:c r="P514" s="1"/>
      <x:c r="AU514" s="7"/>
      <x:c r="AV514" s="11"/>
    </x:row>
    <x:row r="515" spans="1:48" ht="28.5" customHeight="1">
      <x:c r="A515" s="1" t="s">
        <x:v>179</x:v>
      </x:c>
      <x:c r="B515" s="1" t="s">
        <x:v>179</x:v>
      </x:c>
      <x:c r="C515" s="1" t="s">
        <x:v>179</x:v>
      </x:c>
      <x:c r="D515" s="12">
        <x:v>0</x:v>
      </x:c>
      <x:c r="E515" s="10"/>
      <x:c r="F515" s="12"/>
      <x:c r="G515" s="10"/>
      <x:c r="H515" s="12"/>
      <x:c r="I515" s="10"/>
      <x:c r="J515" s="12"/>
      <x:c r="K515" s="10"/>
      <x:c r="L515" s="12"/>
      <x:c r="M515" s="1"/>
      <x:c r="N515" s="1"/>
      <x:c r="O515" s="1"/>
      <x:c r="P515" s="1"/>
      <x:c r="AU515" s="7"/>
      <x:c r="AV515" s="11"/>
    </x:row>
    <x:row r="516" spans="1:48" ht="28.5" customHeight="1">
      <x:c r="A516" s="1" t="s">
        <x:v>179</x:v>
      </x:c>
      <x:c r="B516" s="1" t="s">
        <x:v>179</x:v>
      </x:c>
      <x:c r="C516" s="1" t="s">
        <x:v>179</x:v>
      </x:c>
      <x:c r="D516" s="12">
        <x:v>0</x:v>
      </x:c>
      <x:c r="E516" s="10"/>
      <x:c r="F516" s="12"/>
      <x:c r="G516" s="10"/>
      <x:c r="H516" s="12"/>
      <x:c r="I516" s="10"/>
      <x:c r="J516" s="12"/>
      <x:c r="K516" s="10"/>
      <x:c r="L516" s="12"/>
      <x:c r="M516" s="1"/>
      <x:c r="N516" s="1"/>
      <x:c r="O516" s="1"/>
      <x:c r="P516" s="1"/>
      <x:c r="AU516" s="7"/>
      <x:c r="AV516" s="11"/>
    </x:row>
    <x:row r="517" spans="1:48" ht="28.5" customHeight="1">
      <x:c r="A517" s="1" t="s">
        <x:v>179</x:v>
      </x:c>
      <x:c r="B517" s="1" t="s">
        <x:v>179</x:v>
      </x:c>
      <x:c r="C517" s="1" t="s">
        <x:v>179</x:v>
      </x:c>
      <x:c r="D517" s="12">
        <x:v>0</x:v>
      </x:c>
      <x:c r="E517" s="10"/>
      <x:c r="F517" s="12"/>
      <x:c r="G517" s="10"/>
      <x:c r="H517" s="12"/>
      <x:c r="I517" s="10"/>
      <x:c r="J517" s="12"/>
      <x:c r="K517" s="10"/>
      <x:c r="L517" s="12"/>
      <x:c r="M517" s="1"/>
      <x:c r="N517" s="1"/>
      <x:c r="O517" s="1"/>
      <x:c r="P517" s="1"/>
      <x:c r="AU517" s="7"/>
      <x:c r="AV517" s="11"/>
    </x:row>
    <x:row r="518" spans="1:48" ht="28.5" customHeight="1">
      <x:c r="A518" s="1" t="s">
        <x:v>179</x:v>
      </x:c>
      <x:c r="B518" s="1" t="s">
        <x:v>179</x:v>
      </x:c>
      <x:c r="C518" s="1" t="s">
        <x:v>179</x:v>
      </x:c>
      <x:c r="D518" s="12">
        <x:v>0</x:v>
      </x:c>
      <x:c r="E518" s="10"/>
      <x:c r="F518" s="12"/>
      <x:c r="G518" s="10"/>
      <x:c r="H518" s="12"/>
      <x:c r="I518" s="10"/>
      <x:c r="J518" s="12"/>
      <x:c r="K518" s="10"/>
      <x:c r="L518" s="12"/>
      <x:c r="M518" s="1"/>
      <x:c r="N518" s="1"/>
      <x:c r="O518" s="1"/>
      <x:c r="P518" s="1"/>
      <x:c r="AU518" s="7"/>
      <x:c r="AV518" s="11"/>
    </x:row>
    <x:row r="519" spans="1:48" ht="28.5" customHeight="1">
      <x:c r="A519" s="1" t="s">
        <x:v>179</x:v>
      </x:c>
      <x:c r="B519" s="1" t="s">
        <x:v>179</x:v>
      </x:c>
      <x:c r="C519" s="1" t="s">
        <x:v>179</x:v>
      </x:c>
      <x:c r="D519" s="12">
        <x:v>0</x:v>
      </x:c>
      <x:c r="E519" s="10"/>
      <x:c r="F519" s="12"/>
      <x:c r="G519" s="10"/>
      <x:c r="H519" s="12"/>
      <x:c r="I519" s="10"/>
      <x:c r="J519" s="12"/>
      <x:c r="K519" s="10"/>
      <x:c r="L519" s="12"/>
      <x:c r="M519" s="1"/>
      <x:c r="N519" s="1"/>
      <x:c r="O519" s="1"/>
      <x:c r="P519" s="1"/>
      <x:c r="AU519" s="7"/>
      <x:c r="AV519" s="11"/>
    </x:row>
    <x:row r="520" spans="1:48" ht="28.5" customHeight="1">
      <x:c r="A520" s="1" t="s">
        <x:v>179</x:v>
      </x:c>
      <x:c r="B520" s="1" t="s">
        <x:v>179</x:v>
      </x:c>
      <x:c r="C520" s="1" t="s">
        <x:v>179</x:v>
      </x:c>
      <x:c r="D520" s="12">
        <x:v>0</x:v>
      </x:c>
      <x:c r="E520" s="10"/>
      <x:c r="F520" s="12"/>
      <x:c r="G520" s="10"/>
      <x:c r="H520" s="12"/>
      <x:c r="I520" s="10"/>
      <x:c r="J520" s="12"/>
      <x:c r="K520" s="10"/>
      <x:c r="L520" s="12"/>
      <x:c r="M520" s="1"/>
      <x:c r="N520" s="1"/>
      <x:c r="O520" s="1"/>
      <x:c r="P520" s="1"/>
      <x:c r="AU520" s="7"/>
      <x:c r="AV520" s="11"/>
    </x:row>
    <x:row r="521" spans="1:48" ht="28.5" customHeight="1">
      <x:c r="A521" s="1" t="s">
        <x:v>179</x:v>
      </x:c>
      <x:c r="B521" s="1" t="s">
        <x:v>179</x:v>
      </x:c>
      <x:c r="C521" s="1" t="s">
        <x:v>179</x:v>
      </x:c>
      <x:c r="D521" s="12">
        <x:v>0</x:v>
      </x:c>
      <x:c r="E521" s="10"/>
      <x:c r="F521" s="12"/>
      <x:c r="G521" s="10"/>
      <x:c r="H521" s="12"/>
      <x:c r="I521" s="10"/>
      <x:c r="J521" s="12"/>
      <x:c r="K521" s="10"/>
      <x:c r="L521" s="12"/>
      <x:c r="M521" s="1"/>
      <x:c r="N521" s="1"/>
      <x:c r="O521" s="1"/>
      <x:c r="P521" s="1"/>
      <x:c r="AU521" s="7"/>
      <x:c r="AV521" s="11"/>
    </x:row>
    <x:row r="522" spans="1:48" ht="28.5" customHeight="1">
      <x:c r="A522" s="1" t="s">
        <x:v>179</x:v>
      </x:c>
      <x:c r="B522" s="1" t="s">
        <x:v>179</x:v>
      </x:c>
      <x:c r="C522" s="1" t="s">
        <x:v>179</x:v>
      </x:c>
      <x:c r="D522" s="12">
        <x:v>0</x:v>
      </x:c>
      <x:c r="E522" s="10"/>
      <x:c r="F522" s="12"/>
      <x:c r="G522" s="10"/>
      <x:c r="H522" s="12"/>
      <x:c r="I522" s="10"/>
      <x:c r="J522" s="12"/>
      <x:c r="K522" s="10"/>
      <x:c r="L522" s="12"/>
      <x:c r="M522" s="1"/>
      <x:c r="N522" s="1"/>
      <x:c r="O522" s="1"/>
      <x:c r="P522" s="1"/>
      <x:c r="AU522" s="7"/>
      <x:c r="AV522" s="11"/>
    </x:row>
    <x:row r="523" spans="1:48" ht="28.5" customHeight="1">
      <x:c r="A523" s="1" t="s">
        <x:v>179</x:v>
      </x:c>
      <x:c r="B523" s="1" t="s">
        <x:v>179</x:v>
      </x:c>
      <x:c r="C523" s="1" t="s">
        <x:v>179</x:v>
      </x:c>
      <x:c r="D523" s="12">
        <x:v>0</x:v>
      </x:c>
      <x:c r="E523" s="10"/>
      <x:c r="F523" s="12"/>
      <x:c r="G523" s="10"/>
      <x:c r="H523" s="12"/>
      <x:c r="I523" s="10"/>
      <x:c r="J523" s="12"/>
      <x:c r="K523" s="10"/>
      <x:c r="L523" s="12"/>
      <x:c r="M523" s="1"/>
      <x:c r="N523" s="1"/>
      <x:c r="O523" s="1"/>
      <x:c r="P523" s="1"/>
      <x:c r="AU523" s="7"/>
      <x:c r="AV523" s="11"/>
    </x:row>
    <x:row r="524" spans="1:13" ht="28.5" customHeight="1">
      <x:c r="A524" s="1" t="s">
        <x:v>257</x:v>
      </x:c>
      <x:c r="B524" s="1" t="s">
        <x:v>179</x:v>
      </x:c>
      <x:c r="C524" s="1" t="s">
        <x:v>179</x:v>
      </x:c>
      <x:c r="D524" s="1" t="s">
        <x:v>179</x:v>
      </x:c>
      <x:c r="E524" s="14"/>
      <x:c r="F524" s="12"/>
      <x:c r="G524" s="12"/>
      <x:c r="H524" s="12"/>
      <x:c r="I524" s="12"/>
      <x:c r="J524" s="12"/>
      <x:c r="K524" s="9"/>
      <x:c r="L524" s="12"/>
      <x:c r="M524" s="1"/>
    </x:row>
    <x:row r="525" spans="1:34" ht="28.5" customHeight="1">
      <x:c r="A525" s="8" t="s">
        <x:v>382</x:v>
      </x:c>
      <x:c r="B525" s="1" t="s">
        <x:v>424</x:v>
      </x:c>
      <x:c r="C525" s="1"/>
      <x:c r="D525" s="1" t="s">
        <x:v>179</x:v>
      </x:c>
      <x:c r="E525" s="1"/>
      <x:c r="F525" s="1"/>
      <x:c r="G525" s="1"/>
      <x:c r="H525" s="1"/>
      <x:c r="I525" s="1"/>
      <x:c r="J525" s="1"/>
      <x:c r="K525" s="1"/>
      <x:c r="L525" s="1"/>
      <x:c r="M525" s="1"/>
      <x:c r="N525" s="6"/>
      <x:c r="Q525" s="7"/>
      <x:c r="R525" s="11"/>
      <x:c r="S525" s="11"/>
      <x:c r="AH525" s="7"/>
    </x:row>
    <x:row r="526" spans="1:51" ht="28.5" customHeight="1">
      <x:c r="A526" s="1" t="s">
        <x:v>126</x:v>
      </x:c>
      <x:c r="B526" s="5" t="s">
        <x:v>341</x:v>
      </x:c>
      <x:c r="C526" s="1" t="s">
        <x:v>196</x:v>
      </x:c>
      <x:c r="D526" s="4">
        <x:v>3</x:v>
      </x:c>
      <x:c r="E526" s="10"/>
      <x:c r="F526" s="12"/>
      <x:c r="G526" s="10"/>
      <x:c r="H526" s="12"/>
      <x:c r="I526" s="10"/>
      <x:c r="J526" s="12"/>
      <x:c r="K526" s="10"/>
      <x:c r="L526" s="12"/>
      <x:c r="M526" s="5"/>
      <x:c r="N526" s="34"/>
      <x:c r="O526" s="7"/>
      <x:c r="P526" s="7"/>
      <x:c r="Q526" s="7"/>
      <x:c r="R526" s="11"/>
      <x:c r="S526" s="11"/>
      <x:c r="T526" s="7"/>
      <x:c r="U526" s="7"/>
      <x:c r="V526" s="7"/>
      <x:c r="W526" s="7"/>
      <x:c r="X526" s="11"/>
      <x:c r="Y526" s="11"/>
      <x:c r="Z526" s="11"/>
      <x:c r="AA526" s="11"/>
      <x:c r="AB526" s="11"/>
      <x:c r="AC526" s="11"/>
      <x:c r="AD526" s="11"/>
      <x:c r="AE526" s="11"/>
      <x:c r="AF526" s="11"/>
      <x:c r="AG526" s="11"/>
      <x:c r="AH526" s="11"/>
      <x:c r="AI526" s="11"/>
      <x:c r="AJ526" s="11"/>
      <x:c r="AK526" s="11"/>
      <x:c r="AL526" s="11"/>
      <x:c r="AM526" s="11"/>
      <x:c r="AN526" s="11"/>
      <x:c r="AO526" s="11"/>
      <x:c r="AP526" s="11"/>
      <x:c r="AQ526" s="11"/>
      <x:c r="AR526" s="11"/>
      <x:c r="AS526" s="11"/>
      <x:c r="AT526" s="11"/>
      <x:c r="AU526" s="7"/>
      <x:c r="AV526" s="11"/>
      <x:c r="AX526" s="13"/>
      <x:c r="AY526" s="33"/>
    </x:row>
    <x:row r="527" spans="1:48" ht="28.5" customHeight="1">
      <x:c r="A527" s="1" t="s">
        <x:v>179</x:v>
      </x:c>
      <x:c r="B527" s="1" t="s">
        <x:v>179</x:v>
      </x:c>
      <x:c r="C527" s="1" t="s">
        <x:v>179</x:v>
      </x:c>
      <x:c r="D527" s="12">
        <x:v>0</x:v>
      </x:c>
      <x:c r="E527" s="10"/>
      <x:c r="F527" s="12"/>
      <x:c r="G527" s="10"/>
      <x:c r="H527" s="12"/>
      <x:c r="I527" s="10"/>
      <x:c r="J527" s="12"/>
      <x:c r="K527" s="10"/>
      <x:c r="L527" s="12"/>
      <x:c r="M527" s="1"/>
      <x:c r="N527" s="1"/>
      <x:c r="O527" s="1"/>
      <x:c r="P527" s="1"/>
      <x:c r="AU527" s="7"/>
      <x:c r="AV527" s="11"/>
    </x:row>
    <x:row r="528" spans="1:48" ht="28.5" customHeight="1">
      <x:c r="A528" s="1" t="s">
        <x:v>179</x:v>
      </x:c>
      <x:c r="B528" s="1" t="s">
        <x:v>179</x:v>
      </x:c>
      <x:c r="C528" s="1" t="s">
        <x:v>179</x:v>
      </x:c>
      <x:c r="D528" s="12">
        <x:v>0</x:v>
      </x:c>
      <x:c r="E528" s="10"/>
      <x:c r="F528" s="12"/>
      <x:c r="G528" s="10"/>
      <x:c r="H528" s="12"/>
      <x:c r="I528" s="10"/>
      <x:c r="J528" s="12"/>
      <x:c r="K528" s="10"/>
      <x:c r="L528" s="12"/>
      <x:c r="M528" s="1"/>
      <x:c r="N528" s="1"/>
      <x:c r="O528" s="1"/>
      <x:c r="P528" s="1"/>
      <x:c r="AU528" s="7"/>
      <x:c r="AV528" s="11"/>
    </x:row>
    <x:row r="529" spans="1:48" ht="28.5" customHeight="1">
      <x:c r="A529" s="1" t="s">
        <x:v>179</x:v>
      </x:c>
      <x:c r="B529" s="1" t="s">
        <x:v>179</x:v>
      </x:c>
      <x:c r="C529" s="1" t="s">
        <x:v>179</x:v>
      </x:c>
      <x:c r="D529" s="12">
        <x:v>0</x:v>
      </x:c>
      <x:c r="E529" s="10"/>
      <x:c r="F529" s="12"/>
      <x:c r="G529" s="10"/>
      <x:c r="H529" s="12"/>
      <x:c r="I529" s="10"/>
      <x:c r="J529" s="12"/>
      <x:c r="K529" s="10"/>
      <x:c r="L529" s="12"/>
      <x:c r="M529" s="1"/>
      <x:c r="N529" s="1"/>
      <x:c r="O529" s="1"/>
      <x:c r="P529" s="1"/>
      <x:c r="AU529" s="7"/>
      <x:c r="AV529" s="11"/>
    </x:row>
    <x:row r="530" spans="1:48" ht="28.5" customHeight="1">
      <x:c r="A530" s="1" t="s">
        <x:v>179</x:v>
      </x:c>
      <x:c r="B530" s="1" t="s">
        <x:v>179</x:v>
      </x:c>
      <x:c r="C530" s="1" t="s">
        <x:v>179</x:v>
      </x:c>
      <x:c r="D530" s="12">
        <x:v>0</x:v>
      </x:c>
      <x:c r="E530" s="10"/>
      <x:c r="F530" s="12"/>
      <x:c r="G530" s="10"/>
      <x:c r="H530" s="12"/>
      <x:c r="I530" s="10"/>
      <x:c r="J530" s="12"/>
      <x:c r="K530" s="10"/>
      <x:c r="L530" s="12"/>
      <x:c r="M530" s="1"/>
      <x:c r="N530" s="1"/>
      <x:c r="O530" s="1"/>
      <x:c r="P530" s="1"/>
      <x:c r="AU530" s="7"/>
      <x:c r="AV530" s="11"/>
    </x:row>
    <x:row r="531" spans="1:48" ht="28.5" customHeight="1">
      <x:c r="A531" s="1" t="s">
        <x:v>179</x:v>
      </x:c>
      <x:c r="B531" s="1" t="s">
        <x:v>179</x:v>
      </x:c>
      <x:c r="C531" s="1" t="s">
        <x:v>179</x:v>
      </x:c>
      <x:c r="D531" s="12">
        <x:v>0</x:v>
      </x:c>
      <x:c r="E531" s="10"/>
      <x:c r="F531" s="12"/>
      <x:c r="G531" s="10"/>
      <x:c r="H531" s="12"/>
      <x:c r="I531" s="10"/>
      <x:c r="J531" s="12"/>
      <x:c r="K531" s="10"/>
      <x:c r="L531" s="12"/>
      <x:c r="M531" s="1"/>
      <x:c r="N531" s="1"/>
      <x:c r="O531" s="1"/>
      <x:c r="P531" s="1"/>
      <x:c r="AU531" s="7"/>
      <x:c r="AV531" s="11"/>
    </x:row>
    <x:row r="532" spans="1:48" ht="28.5" customHeight="1">
      <x:c r="A532" s="1" t="s">
        <x:v>179</x:v>
      </x:c>
      <x:c r="B532" s="1" t="s">
        <x:v>179</x:v>
      </x:c>
      <x:c r="C532" s="1" t="s">
        <x:v>179</x:v>
      </x:c>
      <x:c r="D532" s="12">
        <x:v>0</x:v>
      </x:c>
      <x:c r="E532" s="10"/>
      <x:c r="F532" s="12"/>
      <x:c r="G532" s="10"/>
      <x:c r="H532" s="12"/>
      <x:c r="I532" s="10"/>
      <x:c r="J532" s="12"/>
      <x:c r="K532" s="10"/>
      <x:c r="L532" s="12"/>
      <x:c r="M532" s="1"/>
      <x:c r="N532" s="1"/>
      <x:c r="O532" s="1"/>
      <x:c r="P532" s="1"/>
      <x:c r="AU532" s="7"/>
      <x:c r="AV532" s="11"/>
    </x:row>
    <x:row r="533" spans="1:48" ht="28.5" customHeight="1">
      <x:c r="A533" s="1" t="s">
        <x:v>179</x:v>
      </x:c>
      <x:c r="B533" s="1" t="s">
        <x:v>179</x:v>
      </x:c>
      <x:c r="C533" s="1" t="s">
        <x:v>179</x:v>
      </x:c>
      <x:c r="D533" s="12">
        <x:v>0</x:v>
      </x:c>
      <x:c r="E533" s="10"/>
      <x:c r="F533" s="12"/>
      <x:c r="G533" s="10"/>
      <x:c r="H533" s="12"/>
      <x:c r="I533" s="10"/>
      <x:c r="J533" s="12"/>
      <x:c r="K533" s="10"/>
      <x:c r="L533" s="12"/>
      <x:c r="M533" s="1"/>
      <x:c r="N533" s="1"/>
      <x:c r="O533" s="1"/>
      <x:c r="P533" s="1"/>
      <x:c r="AU533" s="7"/>
      <x:c r="AV533" s="11"/>
    </x:row>
    <x:row r="534" spans="1:48" ht="28.5" customHeight="1">
      <x:c r="A534" s="1" t="s">
        <x:v>179</x:v>
      </x:c>
      <x:c r="B534" s="1" t="s">
        <x:v>179</x:v>
      </x:c>
      <x:c r="C534" s="1" t="s">
        <x:v>179</x:v>
      </x:c>
      <x:c r="D534" s="12">
        <x:v>0</x:v>
      </x:c>
      <x:c r="E534" s="10"/>
      <x:c r="F534" s="12"/>
      <x:c r="G534" s="10"/>
      <x:c r="H534" s="12"/>
      <x:c r="I534" s="10"/>
      <x:c r="J534" s="12"/>
      <x:c r="K534" s="10"/>
      <x:c r="L534" s="12"/>
      <x:c r="M534" s="1"/>
      <x:c r="N534" s="1"/>
      <x:c r="O534" s="1"/>
      <x:c r="P534" s="1"/>
      <x:c r="AU534" s="7"/>
      <x:c r="AV534" s="11"/>
    </x:row>
    <x:row r="535" spans="1:48" ht="28.5" customHeight="1">
      <x:c r="A535" s="1" t="s">
        <x:v>179</x:v>
      </x:c>
      <x:c r="B535" s="1" t="s">
        <x:v>179</x:v>
      </x:c>
      <x:c r="C535" s="1" t="s">
        <x:v>179</x:v>
      </x:c>
      <x:c r="D535" s="12">
        <x:v>0</x:v>
      </x:c>
      <x:c r="E535" s="10"/>
      <x:c r="F535" s="12"/>
      <x:c r="G535" s="10"/>
      <x:c r="H535" s="12"/>
      <x:c r="I535" s="10"/>
      <x:c r="J535" s="12"/>
      <x:c r="K535" s="10"/>
      <x:c r="L535" s="12"/>
      <x:c r="M535" s="1"/>
      <x:c r="N535" s="1"/>
      <x:c r="O535" s="1"/>
      <x:c r="P535" s="1"/>
      <x:c r="AU535" s="7"/>
      <x:c r="AV535" s="11"/>
    </x:row>
    <x:row r="536" spans="1:48" ht="28.5" customHeight="1">
      <x:c r="A536" s="1" t="s">
        <x:v>179</x:v>
      </x:c>
      <x:c r="B536" s="1" t="s">
        <x:v>179</x:v>
      </x:c>
      <x:c r="C536" s="1" t="s">
        <x:v>179</x:v>
      </x:c>
      <x:c r="D536" s="12">
        <x:v>0</x:v>
      </x:c>
      <x:c r="E536" s="10"/>
      <x:c r="F536" s="12"/>
      <x:c r="G536" s="10"/>
      <x:c r="H536" s="12"/>
      <x:c r="I536" s="10"/>
      <x:c r="J536" s="12"/>
      <x:c r="K536" s="10"/>
      <x:c r="L536" s="12"/>
      <x:c r="M536" s="1"/>
      <x:c r="N536" s="1"/>
      <x:c r="O536" s="1"/>
      <x:c r="P536" s="1"/>
      <x:c r="AU536" s="7"/>
      <x:c r="AV536" s="11"/>
    </x:row>
    <x:row r="537" spans="1:48" ht="28.5" customHeight="1">
      <x:c r="A537" s="1" t="s">
        <x:v>179</x:v>
      </x:c>
      <x:c r="B537" s="1" t="s">
        <x:v>179</x:v>
      </x:c>
      <x:c r="C537" s="1" t="s">
        <x:v>179</x:v>
      </x:c>
      <x:c r="D537" s="12">
        <x:v>0</x:v>
      </x:c>
      <x:c r="E537" s="10"/>
      <x:c r="F537" s="12"/>
      <x:c r="G537" s="10"/>
      <x:c r="H537" s="12"/>
      <x:c r="I537" s="10"/>
      <x:c r="J537" s="12"/>
      <x:c r="K537" s="10"/>
      <x:c r="L537" s="12"/>
      <x:c r="M537" s="1"/>
      <x:c r="N537" s="1"/>
      <x:c r="O537" s="1"/>
      <x:c r="P537" s="1"/>
      <x:c r="AU537" s="7"/>
      <x:c r="AV537" s="11"/>
    </x:row>
    <x:row r="538" spans="1:48" ht="28.5" customHeight="1">
      <x:c r="A538" s="1" t="s">
        <x:v>179</x:v>
      </x:c>
      <x:c r="B538" s="1" t="s">
        <x:v>179</x:v>
      </x:c>
      <x:c r="C538" s="1" t="s">
        <x:v>179</x:v>
      </x:c>
      <x:c r="D538" s="12">
        <x:v>0</x:v>
      </x:c>
      <x:c r="E538" s="10"/>
      <x:c r="F538" s="12"/>
      <x:c r="G538" s="10"/>
      <x:c r="H538" s="12"/>
      <x:c r="I538" s="10"/>
      <x:c r="J538" s="12"/>
      <x:c r="K538" s="10"/>
      <x:c r="L538" s="12"/>
      <x:c r="M538" s="1"/>
      <x:c r="N538" s="1"/>
      <x:c r="O538" s="1"/>
      <x:c r="P538" s="1"/>
      <x:c r="AU538" s="7"/>
      <x:c r="AV538" s="11"/>
    </x:row>
    <x:row r="539" spans="1:48" ht="28.5" customHeight="1">
      <x:c r="A539" s="1" t="s">
        <x:v>179</x:v>
      </x:c>
      <x:c r="B539" s="1" t="s">
        <x:v>179</x:v>
      </x:c>
      <x:c r="C539" s="1" t="s">
        <x:v>179</x:v>
      </x:c>
      <x:c r="D539" s="12">
        <x:v>0</x:v>
      </x:c>
      <x:c r="E539" s="10"/>
      <x:c r="F539" s="12"/>
      <x:c r="G539" s="10"/>
      <x:c r="H539" s="12"/>
      <x:c r="I539" s="10"/>
      <x:c r="J539" s="12"/>
      <x:c r="K539" s="10"/>
      <x:c r="L539" s="12"/>
      <x:c r="M539" s="1"/>
      <x:c r="N539" s="1"/>
      <x:c r="O539" s="1"/>
      <x:c r="P539" s="1"/>
      <x:c r="AU539" s="7"/>
      <x:c r="AV539" s="11"/>
    </x:row>
    <x:row r="540" spans="1:48" ht="28.5" customHeight="1">
      <x:c r="A540" s="1" t="s">
        <x:v>179</x:v>
      </x:c>
      <x:c r="B540" s="1" t="s">
        <x:v>179</x:v>
      </x:c>
      <x:c r="C540" s="1" t="s">
        <x:v>179</x:v>
      </x:c>
      <x:c r="D540" s="12">
        <x:v>0</x:v>
      </x:c>
      <x:c r="E540" s="10"/>
      <x:c r="F540" s="12"/>
      <x:c r="G540" s="10"/>
      <x:c r="H540" s="12"/>
      <x:c r="I540" s="10"/>
      <x:c r="J540" s="12"/>
      <x:c r="K540" s="10"/>
      <x:c r="L540" s="12"/>
      <x:c r="M540" s="1"/>
      <x:c r="N540" s="1"/>
      <x:c r="O540" s="1"/>
      <x:c r="P540" s="1"/>
      <x:c r="AU540" s="7"/>
      <x:c r="AV540" s="11"/>
    </x:row>
    <x:row r="541" spans="1:48" ht="28.5" customHeight="1">
      <x:c r="A541" s="1" t="s">
        <x:v>179</x:v>
      </x:c>
      <x:c r="B541" s="1" t="s">
        <x:v>179</x:v>
      </x:c>
      <x:c r="C541" s="1" t="s">
        <x:v>179</x:v>
      </x:c>
      <x:c r="D541" s="12">
        <x:v>0</x:v>
      </x:c>
      <x:c r="E541" s="10"/>
      <x:c r="F541" s="12"/>
      <x:c r="G541" s="10"/>
      <x:c r="H541" s="12"/>
      <x:c r="I541" s="10"/>
      <x:c r="J541" s="12"/>
      <x:c r="K541" s="10"/>
      <x:c r="L541" s="12"/>
      <x:c r="M541" s="1"/>
      <x:c r="N541" s="1"/>
      <x:c r="O541" s="1"/>
      <x:c r="P541" s="1"/>
      <x:c r="AU541" s="7"/>
      <x:c r="AV541" s="11"/>
    </x:row>
    <x:row r="542" spans="1:48" ht="28.5" customHeight="1">
      <x:c r="A542" s="1" t="s">
        <x:v>179</x:v>
      </x:c>
      <x:c r="B542" s="1" t="s">
        <x:v>179</x:v>
      </x:c>
      <x:c r="C542" s="1" t="s">
        <x:v>179</x:v>
      </x:c>
      <x:c r="D542" s="12">
        <x:v>0</x:v>
      </x:c>
      <x:c r="E542" s="10"/>
      <x:c r="F542" s="12"/>
      <x:c r="G542" s="10"/>
      <x:c r="H542" s="12"/>
      <x:c r="I542" s="10"/>
      <x:c r="J542" s="12"/>
      <x:c r="K542" s="10"/>
      <x:c r="L542" s="12"/>
      <x:c r="M542" s="1"/>
      <x:c r="N542" s="1"/>
      <x:c r="O542" s="1"/>
      <x:c r="P542" s="1"/>
      <x:c r="AU542" s="7"/>
      <x:c r="AV542" s="11"/>
    </x:row>
    <x:row r="543" spans="1:48" ht="28.5" customHeight="1">
      <x:c r="A543" s="1" t="s">
        <x:v>179</x:v>
      </x:c>
      <x:c r="B543" s="1" t="s">
        <x:v>179</x:v>
      </x:c>
      <x:c r="C543" s="1" t="s">
        <x:v>179</x:v>
      </x:c>
      <x:c r="D543" s="12">
        <x:v>0</x:v>
      </x:c>
      <x:c r="E543" s="10"/>
      <x:c r="F543" s="12"/>
      <x:c r="G543" s="10"/>
      <x:c r="H543" s="12"/>
      <x:c r="I543" s="10"/>
      <x:c r="J543" s="12"/>
      <x:c r="K543" s="10"/>
      <x:c r="L543" s="12"/>
      <x:c r="M543" s="1"/>
      <x:c r="N543" s="1"/>
      <x:c r="O543" s="1"/>
      <x:c r="P543" s="1"/>
      <x:c r="AU543" s="7"/>
      <x:c r="AV543" s="11"/>
    </x:row>
    <x:row r="544" spans="1:48" ht="28.5" customHeight="1">
      <x:c r="A544" s="1" t="s">
        <x:v>179</x:v>
      </x:c>
      <x:c r="B544" s="1" t="s">
        <x:v>179</x:v>
      </x:c>
      <x:c r="C544" s="1" t="s">
        <x:v>179</x:v>
      </x:c>
      <x:c r="D544" s="12">
        <x:v>0</x:v>
      </x:c>
      <x:c r="E544" s="10"/>
      <x:c r="F544" s="12"/>
      <x:c r="G544" s="10"/>
      <x:c r="H544" s="12"/>
      <x:c r="I544" s="10"/>
      <x:c r="J544" s="12"/>
      <x:c r="K544" s="10"/>
      <x:c r="L544" s="12"/>
      <x:c r="M544" s="1"/>
      <x:c r="N544" s="1"/>
      <x:c r="O544" s="1"/>
      <x:c r="P544" s="1"/>
      <x:c r="AU544" s="7"/>
      <x:c r="AV544" s="11"/>
    </x:row>
    <x:row r="545" spans="1:48" ht="28.5" customHeight="1">
      <x:c r="A545" s="1" t="s">
        <x:v>179</x:v>
      </x:c>
      <x:c r="B545" s="1" t="s">
        <x:v>179</x:v>
      </x:c>
      <x:c r="C545" s="1" t="s">
        <x:v>179</x:v>
      </x:c>
      <x:c r="D545" s="12">
        <x:v>0</x:v>
      </x:c>
      <x:c r="E545" s="10"/>
      <x:c r="F545" s="12"/>
      <x:c r="G545" s="10"/>
      <x:c r="H545" s="12"/>
      <x:c r="I545" s="10"/>
      <x:c r="J545" s="12"/>
      <x:c r="K545" s="10"/>
      <x:c r="L545" s="12"/>
      <x:c r="M545" s="1"/>
      <x:c r="N545" s="1"/>
      <x:c r="O545" s="1"/>
      <x:c r="P545" s="1"/>
      <x:c r="AU545" s="7"/>
      <x:c r="AV545" s="11"/>
    </x:row>
    <x:row r="546" spans="1:48" ht="28.5" customHeight="1">
      <x:c r="A546" s="1" t="s">
        <x:v>179</x:v>
      </x:c>
      <x:c r="B546" s="1" t="s">
        <x:v>179</x:v>
      </x:c>
      <x:c r="C546" s="1" t="s">
        <x:v>179</x:v>
      </x:c>
      <x:c r="D546" s="12">
        <x:v>0</x:v>
      </x:c>
      <x:c r="E546" s="10"/>
      <x:c r="F546" s="12"/>
      <x:c r="G546" s="10"/>
      <x:c r="H546" s="12"/>
      <x:c r="I546" s="10"/>
      <x:c r="J546" s="12"/>
      <x:c r="K546" s="10"/>
      <x:c r="L546" s="12"/>
      <x:c r="M546" s="1"/>
      <x:c r="N546" s="1"/>
      <x:c r="O546" s="1"/>
      <x:c r="P546" s="1"/>
      <x:c r="AU546" s="7"/>
      <x:c r="AV546" s="11"/>
    </x:row>
    <x:row r="547" spans="1:48" ht="28.5" customHeight="1">
      <x:c r="A547" s="1" t="s">
        <x:v>179</x:v>
      </x:c>
      <x:c r="B547" s="1" t="s">
        <x:v>179</x:v>
      </x:c>
      <x:c r="C547" s="1" t="s">
        <x:v>179</x:v>
      </x:c>
      <x:c r="D547" s="12">
        <x:v>0</x:v>
      </x:c>
      <x:c r="E547" s="10"/>
      <x:c r="F547" s="12"/>
      <x:c r="G547" s="10"/>
      <x:c r="H547" s="12"/>
      <x:c r="I547" s="10"/>
      <x:c r="J547" s="12"/>
      <x:c r="K547" s="10"/>
      <x:c r="L547" s="12"/>
      <x:c r="M547" s="1"/>
      <x:c r="N547" s="1"/>
      <x:c r="O547" s="1"/>
      <x:c r="P547" s="1"/>
      <x:c r="AU547" s="7"/>
      <x:c r="AV547" s="11"/>
    </x:row>
    <x:row r="548" spans="1:48" ht="28.5" customHeight="1">
      <x:c r="A548" s="1" t="s">
        <x:v>179</x:v>
      </x:c>
      <x:c r="B548" s="1" t="s">
        <x:v>179</x:v>
      </x:c>
      <x:c r="C548" s="1" t="s">
        <x:v>179</x:v>
      </x:c>
      <x:c r="D548" s="12">
        <x:v>0</x:v>
      </x:c>
      <x:c r="E548" s="10"/>
      <x:c r="F548" s="12"/>
      <x:c r="G548" s="10"/>
      <x:c r="H548" s="12"/>
      <x:c r="I548" s="10"/>
      <x:c r="J548" s="12"/>
      <x:c r="K548" s="10"/>
      <x:c r="L548" s="12"/>
      <x:c r="M548" s="1"/>
      <x:c r="N548" s="1"/>
      <x:c r="O548" s="1"/>
      <x:c r="P548" s="1"/>
      <x:c r="AU548" s="7"/>
      <x:c r="AV548" s="11"/>
    </x:row>
    <x:row r="549" spans="1:48" ht="28.5" customHeight="1">
      <x:c r="A549" s="1" t="s">
        <x:v>179</x:v>
      </x:c>
      <x:c r="B549" s="1" t="s">
        <x:v>179</x:v>
      </x:c>
      <x:c r="C549" s="1" t="s">
        <x:v>179</x:v>
      </x:c>
      <x:c r="D549" s="12">
        <x:v>0</x:v>
      </x:c>
      <x:c r="E549" s="10"/>
      <x:c r="F549" s="12"/>
      <x:c r="G549" s="10"/>
      <x:c r="H549" s="12"/>
      <x:c r="I549" s="10"/>
      <x:c r="J549" s="12"/>
      <x:c r="K549" s="10"/>
      <x:c r="L549" s="12"/>
      <x:c r="M549" s="1"/>
      <x:c r="N549" s="1"/>
      <x:c r="O549" s="1"/>
      <x:c r="P549" s="1"/>
      <x:c r="AU549" s="7"/>
      <x:c r="AV549" s="11"/>
    </x:row>
    <x:row r="550" spans="1:13" ht="28.5" customHeight="1">
      <x:c r="A550" s="1" t="s">
        <x:v>257</x:v>
      </x:c>
      <x:c r="B550" s="1" t="s">
        <x:v>179</x:v>
      </x:c>
      <x:c r="C550" s="1" t="s">
        <x:v>179</x:v>
      </x:c>
      <x:c r="D550" s="1" t="s">
        <x:v>179</x:v>
      </x:c>
      <x:c r="E550" s="14"/>
      <x:c r="F550" s="12"/>
      <x:c r="G550" s="12"/>
      <x:c r="H550" s="12"/>
      <x:c r="I550" s="12"/>
      <x:c r="J550" s="12"/>
      <x:c r="K550" s="9"/>
      <x:c r="L550" s="12"/>
      <x:c r="M550" s="1"/>
    </x:row>
    <x:row r="551" spans="1:34" ht="28.5" customHeight="1">
      <x:c r="A551" s="8" t="s">
        <x:v>330</x:v>
      </x:c>
      <x:c r="B551" s="1" t="s">
        <x:v>424</x:v>
      </x:c>
      <x:c r="C551" s="1"/>
      <x:c r="D551" s="1" t="s">
        <x:v>179</x:v>
      </x:c>
      <x:c r="E551" s="1"/>
      <x:c r="F551" s="1"/>
      <x:c r="G551" s="1"/>
      <x:c r="H551" s="1"/>
      <x:c r="I551" s="1"/>
      <x:c r="J551" s="1"/>
      <x:c r="K551" s="1"/>
      <x:c r="L551" s="1"/>
      <x:c r="M551" s="1"/>
      <x:c r="N551" s="6"/>
      <x:c r="Q551" s="7"/>
      <x:c r="R551" s="11"/>
      <x:c r="S551" s="11"/>
      <x:c r="AH551" s="7"/>
    </x:row>
    <x:row r="552" spans="1:51" ht="28.5" customHeight="1">
      <x:c r="A552" s="1" t="s">
        <x:v>348</x:v>
      </x:c>
      <x:c r="B552" s="5" t="s">
        <x:v>107</x:v>
      </x:c>
      <x:c r="C552" s="1" t="s">
        <x:v>186</x:v>
      </x:c>
      <x:c r="D552" s="4">
        <x:v>2</x:v>
      </x:c>
      <x:c r="E552" s="10"/>
      <x:c r="F552" s="12"/>
      <x:c r="G552" s="10"/>
      <x:c r="H552" s="12"/>
      <x:c r="I552" s="10"/>
      <x:c r="J552" s="12"/>
      <x:c r="K552" s="10"/>
      <x:c r="L552" s="12"/>
      <x:c r="M552" s="5"/>
      <x:c r="N552" s="34"/>
      <x:c r="O552" s="7"/>
      <x:c r="P552" s="7"/>
      <x:c r="Q552" s="7"/>
      <x:c r="R552" s="11"/>
      <x:c r="S552" s="11"/>
      <x:c r="T552" s="7"/>
      <x:c r="U552" s="7"/>
      <x:c r="V552" s="7"/>
      <x:c r="W552" s="7"/>
      <x:c r="X552" s="11"/>
      <x:c r="Y552" s="11"/>
      <x:c r="Z552" s="11"/>
      <x:c r="AA552" s="11"/>
      <x:c r="AB552" s="11"/>
      <x:c r="AC552" s="11"/>
      <x:c r="AD552" s="11"/>
      <x:c r="AE552" s="11"/>
      <x:c r="AF552" s="11"/>
      <x:c r="AG552" s="11"/>
      <x:c r="AH552" s="11"/>
      <x:c r="AI552" s="11"/>
      <x:c r="AJ552" s="11"/>
      <x:c r="AK552" s="11"/>
      <x:c r="AL552" s="11"/>
      <x:c r="AM552" s="11"/>
      <x:c r="AN552" s="11"/>
      <x:c r="AO552" s="11"/>
      <x:c r="AP552" s="11"/>
      <x:c r="AQ552" s="11"/>
      <x:c r="AR552" s="11"/>
      <x:c r="AS552" s="11"/>
      <x:c r="AT552" s="11"/>
      <x:c r="AU552" s="7"/>
      <x:c r="AV552" s="11"/>
      <x:c r="AX552" s="13"/>
      <x:c r="AY552" s="33"/>
    </x:row>
    <x:row r="553" spans="1:51" ht="28.5" customHeight="1">
      <x:c r="A553" s="1" t="s">
        <x:v>117</x:v>
      </x:c>
      <x:c r="B553" s="5" t="s">
        <x:v>252</x:v>
      </x:c>
      <x:c r="C553" s="1" t="s">
        <x:v>196</x:v>
      </x:c>
      <x:c r="D553" s="4">
        <x:v>33</x:v>
      </x:c>
      <x:c r="E553" s="10"/>
      <x:c r="F553" s="12"/>
      <x:c r="G553" s="10"/>
      <x:c r="H553" s="12"/>
      <x:c r="I553" s="10"/>
      <x:c r="J553" s="12"/>
      <x:c r="K553" s="10"/>
      <x:c r="L553" s="12"/>
      <x:c r="M553" s="5"/>
      <x:c r="N553" s="34"/>
      <x:c r="O553" s="7"/>
      <x:c r="P553" s="7"/>
      <x:c r="Q553" s="7"/>
      <x:c r="R553" s="11"/>
      <x:c r="S553" s="11"/>
      <x:c r="T553" s="7"/>
      <x:c r="U553" s="7"/>
      <x:c r="V553" s="7"/>
      <x:c r="W553" s="7"/>
      <x:c r="X553" s="11"/>
      <x:c r="Y553" s="11"/>
      <x:c r="Z553" s="11"/>
      <x:c r="AA553" s="11"/>
      <x:c r="AB553" s="11"/>
      <x:c r="AC553" s="11"/>
      <x:c r="AD553" s="11"/>
      <x:c r="AE553" s="11"/>
      <x:c r="AF553" s="11"/>
      <x:c r="AG553" s="11"/>
      <x:c r="AH553" s="11"/>
      <x:c r="AI553" s="11"/>
      <x:c r="AJ553" s="11"/>
      <x:c r="AK553" s="11"/>
      <x:c r="AL553" s="11"/>
      <x:c r="AM553" s="11"/>
      <x:c r="AN553" s="11"/>
      <x:c r="AO553" s="11"/>
      <x:c r="AP553" s="11"/>
      <x:c r="AQ553" s="11"/>
      <x:c r="AR553" s="11"/>
      <x:c r="AS553" s="11"/>
      <x:c r="AT553" s="11"/>
      <x:c r="AU553" s="7"/>
      <x:c r="AV553" s="11"/>
      <x:c r="AX553" s="13"/>
      <x:c r="AY553" s="33"/>
    </x:row>
    <x:row r="554" spans="1:51" ht="28.5" customHeight="1">
      <x:c r="A554" s="1" t="s">
        <x:v>417</x:v>
      </x:c>
      <x:c r="B554" s="5" t="s">
        <x:v>425</x:v>
      </x:c>
      <x:c r="C554" s="1" t="s">
        <x:v>230</x:v>
      </x:c>
      <x:c r="D554" s="4">
        <x:v>3</x:v>
      </x:c>
      <x:c r="E554" s="10"/>
      <x:c r="F554" s="12"/>
      <x:c r="G554" s="10"/>
      <x:c r="H554" s="12"/>
      <x:c r="I554" s="10"/>
      <x:c r="J554" s="12"/>
      <x:c r="K554" s="10"/>
      <x:c r="L554" s="12"/>
      <x:c r="M554" s="5"/>
      <x:c r="N554" s="34"/>
      <x:c r="O554" s="7"/>
      <x:c r="P554" s="7"/>
      <x:c r="Q554" s="7"/>
      <x:c r="R554" s="11"/>
      <x:c r="S554" s="11"/>
      <x:c r="T554" s="7"/>
      <x:c r="U554" s="7"/>
      <x:c r="V554" s="7"/>
      <x:c r="W554" s="7"/>
      <x:c r="X554" s="11"/>
      <x:c r="Y554" s="11"/>
      <x:c r="Z554" s="11"/>
      <x:c r="AA554" s="11"/>
      <x:c r="AB554" s="11"/>
      <x:c r="AC554" s="11"/>
      <x:c r="AD554" s="11"/>
      <x:c r="AE554" s="11"/>
      <x:c r="AF554" s="11"/>
      <x:c r="AG554" s="11"/>
      <x:c r="AH554" s="11"/>
      <x:c r="AI554" s="11"/>
      <x:c r="AJ554" s="11"/>
      <x:c r="AK554" s="11"/>
      <x:c r="AL554" s="11"/>
      <x:c r="AM554" s="11"/>
      <x:c r="AN554" s="11"/>
      <x:c r="AO554" s="11"/>
      <x:c r="AP554" s="11"/>
      <x:c r="AQ554" s="11"/>
      <x:c r="AR554" s="11"/>
      <x:c r="AS554" s="11"/>
      <x:c r="AT554" s="11"/>
      <x:c r="AU554" s="7"/>
      <x:c r="AV554" s="11"/>
      <x:c r="AX554" s="13"/>
      <x:c r="AY554" s="33"/>
    </x:row>
    <x:row r="555" spans="1:51" ht="28.5" customHeight="1">
      <x:c r="A555" s="1" t="s">
        <x:v>354</x:v>
      </x:c>
      <x:c r="B555" s="5" t="s">
        <x:v>364</x:v>
      </x:c>
      <x:c r="C555" s="1" t="s">
        <x:v>186</x:v>
      </x:c>
      <x:c r="D555" s="4">
        <x:v>3</x:v>
      </x:c>
      <x:c r="E555" s="10"/>
      <x:c r="F555" s="12"/>
      <x:c r="G555" s="10"/>
      <x:c r="H555" s="12"/>
      <x:c r="I555" s="10"/>
      <x:c r="J555" s="12"/>
      <x:c r="K555" s="10"/>
      <x:c r="L555" s="12"/>
      <x:c r="M555" s="5"/>
      <x:c r="N555" s="34"/>
      <x:c r="O555" s="7"/>
      <x:c r="P555" s="7"/>
      <x:c r="Q555" s="7"/>
      <x:c r="R555" s="11"/>
      <x:c r="S555" s="11"/>
      <x:c r="T555" s="7"/>
      <x:c r="U555" s="7"/>
      <x:c r="V555" s="7"/>
      <x:c r="W555" s="7"/>
      <x:c r="X555" s="11"/>
      <x:c r="Y555" s="11"/>
      <x:c r="Z555" s="11"/>
      <x:c r="AA555" s="11"/>
      <x:c r="AB555" s="11"/>
      <x:c r="AC555" s="11"/>
      <x:c r="AD555" s="11"/>
      <x:c r="AE555" s="11"/>
      <x:c r="AF555" s="11"/>
      <x:c r="AG555" s="11"/>
      <x:c r="AH555" s="11"/>
      <x:c r="AI555" s="11"/>
      <x:c r="AJ555" s="11"/>
      <x:c r="AK555" s="11"/>
      <x:c r="AL555" s="11"/>
      <x:c r="AM555" s="11"/>
      <x:c r="AN555" s="11"/>
      <x:c r="AO555" s="11"/>
      <x:c r="AP555" s="11"/>
      <x:c r="AQ555" s="11"/>
      <x:c r="AR555" s="11"/>
      <x:c r="AS555" s="11"/>
      <x:c r="AT555" s="11"/>
      <x:c r="AU555" s="7"/>
      <x:c r="AV555" s="11"/>
      <x:c r="AX555" s="13"/>
      <x:c r="AY555" s="33"/>
    </x:row>
    <x:row r="556" spans="1:48" ht="28.5" customHeight="1">
      <x:c r="A556" s="1" t="s">
        <x:v>179</x:v>
      </x:c>
      <x:c r="B556" s="1" t="s">
        <x:v>179</x:v>
      </x:c>
      <x:c r="C556" s="1" t="s">
        <x:v>179</x:v>
      </x:c>
      <x:c r="D556" s="12">
        <x:v>0</x:v>
      </x:c>
      <x:c r="E556" s="10"/>
      <x:c r="F556" s="12"/>
      <x:c r="G556" s="10"/>
      <x:c r="H556" s="12"/>
      <x:c r="I556" s="10"/>
      <x:c r="J556" s="12"/>
      <x:c r="K556" s="10"/>
      <x:c r="L556" s="12"/>
      <x:c r="M556" s="1"/>
      <x:c r="N556" s="1"/>
      <x:c r="O556" s="1"/>
      <x:c r="P556" s="1"/>
      <x:c r="AU556" s="7"/>
      <x:c r="AV556" s="11"/>
    </x:row>
    <x:row r="557" spans="1:48" ht="28.5" customHeight="1">
      <x:c r="A557" s="1" t="s">
        <x:v>179</x:v>
      </x:c>
      <x:c r="B557" s="1" t="s">
        <x:v>179</x:v>
      </x:c>
      <x:c r="C557" s="1" t="s">
        <x:v>179</x:v>
      </x:c>
      <x:c r="D557" s="12">
        <x:v>0</x:v>
      </x:c>
      <x:c r="E557" s="10"/>
      <x:c r="F557" s="12"/>
      <x:c r="G557" s="10"/>
      <x:c r="H557" s="12"/>
      <x:c r="I557" s="10"/>
      <x:c r="J557" s="12"/>
      <x:c r="K557" s="10"/>
      <x:c r="L557" s="12"/>
      <x:c r="M557" s="1"/>
      <x:c r="N557" s="1"/>
      <x:c r="O557" s="1"/>
      <x:c r="P557" s="1"/>
      <x:c r="AU557" s="7"/>
      <x:c r="AV557" s="11"/>
    </x:row>
    <x:row r="558" spans="1:48" ht="28.5" customHeight="1">
      <x:c r="A558" s="1" t="s">
        <x:v>179</x:v>
      </x:c>
      <x:c r="B558" s="1" t="s">
        <x:v>179</x:v>
      </x:c>
      <x:c r="C558" s="1" t="s">
        <x:v>179</x:v>
      </x:c>
      <x:c r="D558" s="12">
        <x:v>0</x:v>
      </x:c>
      <x:c r="E558" s="10"/>
      <x:c r="F558" s="12"/>
      <x:c r="G558" s="10"/>
      <x:c r="H558" s="12"/>
      <x:c r="I558" s="10"/>
      <x:c r="J558" s="12"/>
      <x:c r="K558" s="10"/>
      <x:c r="L558" s="12"/>
      <x:c r="M558" s="1"/>
      <x:c r="N558" s="1"/>
      <x:c r="O558" s="1"/>
      <x:c r="P558" s="1"/>
      <x:c r="AU558" s="7"/>
      <x:c r="AV558" s="11"/>
    </x:row>
    <x:row r="559" spans="1:48" ht="28.5" customHeight="1">
      <x:c r="A559" s="1" t="s">
        <x:v>179</x:v>
      </x:c>
      <x:c r="B559" s="1" t="s">
        <x:v>179</x:v>
      </x:c>
      <x:c r="C559" s="1" t="s">
        <x:v>179</x:v>
      </x:c>
      <x:c r="D559" s="12">
        <x:v>0</x:v>
      </x:c>
      <x:c r="E559" s="10"/>
      <x:c r="F559" s="12"/>
      <x:c r="G559" s="10"/>
      <x:c r="H559" s="12"/>
      <x:c r="I559" s="10"/>
      <x:c r="J559" s="12"/>
      <x:c r="K559" s="10"/>
      <x:c r="L559" s="12"/>
      <x:c r="M559" s="1"/>
      <x:c r="N559" s="1"/>
      <x:c r="O559" s="1"/>
      <x:c r="P559" s="1"/>
      <x:c r="AU559" s="7"/>
      <x:c r="AV559" s="11"/>
    </x:row>
    <x:row r="560" spans="1:48" ht="28.5" customHeight="1">
      <x:c r="A560" s="1" t="s">
        <x:v>179</x:v>
      </x:c>
      <x:c r="B560" s="1" t="s">
        <x:v>179</x:v>
      </x:c>
      <x:c r="C560" s="1" t="s">
        <x:v>179</x:v>
      </x:c>
      <x:c r="D560" s="12">
        <x:v>0</x:v>
      </x:c>
      <x:c r="E560" s="10"/>
      <x:c r="F560" s="12"/>
      <x:c r="G560" s="10"/>
      <x:c r="H560" s="12"/>
      <x:c r="I560" s="10"/>
      <x:c r="J560" s="12"/>
      <x:c r="K560" s="10"/>
      <x:c r="L560" s="12"/>
      <x:c r="M560" s="1"/>
      <x:c r="N560" s="1"/>
      <x:c r="O560" s="1"/>
      <x:c r="P560" s="1"/>
      <x:c r="AU560" s="7"/>
      <x:c r="AV560" s="11"/>
    </x:row>
    <x:row r="561" spans="1:48" ht="28.5" customHeight="1">
      <x:c r="A561" s="1" t="s">
        <x:v>179</x:v>
      </x:c>
      <x:c r="B561" s="1" t="s">
        <x:v>179</x:v>
      </x:c>
      <x:c r="C561" s="1" t="s">
        <x:v>179</x:v>
      </x:c>
      <x:c r="D561" s="12">
        <x:v>0</x:v>
      </x:c>
      <x:c r="E561" s="10"/>
      <x:c r="F561" s="12"/>
      <x:c r="G561" s="10"/>
      <x:c r="H561" s="12"/>
      <x:c r="I561" s="10"/>
      <x:c r="J561" s="12"/>
      <x:c r="K561" s="10"/>
      <x:c r="L561" s="12"/>
      <x:c r="M561" s="1"/>
      <x:c r="N561" s="1"/>
      <x:c r="O561" s="1"/>
      <x:c r="P561" s="1"/>
      <x:c r="AU561" s="7"/>
      <x:c r="AV561" s="11"/>
    </x:row>
    <x:row r="562" spans="1:48" ht="28.5" customHeight="1">
      <x:c r="A562" s="1" t="s">
        <x:v>179</x:v>
      </x:c>
      <x:c r="B562" s="1" t="s">
        <x:v>179</x:v>
      </x:c>
      <x:c r="C562" s="1" t="s">
        <x:v>179</x:v>
      </x:c>
      <x:c r="D562" s="12">
        <x:v>0</x:v>
      </x:c>
      <x:c r="E562" s="10"/>
      <x:c r="F562" s="12"/>
      <x:c r="G562" s="10"/>
      <x:c r="H562" s="12"/>
      <x:c r="I562" s="10"/>
      <x:c r="J562" s="12"/>
      <x:c r="K562" s="10"/>
      <x:c r="L562" s="12"/>
      <x:c r="M562" s="1"/>
      <x:c r="N562" s="1"/>
      <x:c r="O562" s="1"/>
      <x:c r="P562" s="1"/>
      <x:c r="AU562" s="7"/>
      <x:c r="AV562" s="11"/>
    </x:row>
    <x:row r="563" spans="1:48" ht="28.5" customHeight="1">
      <x:c r="A563" s="1" t="s">
        <x:v>179</x:v>
      </x:c>
      <x:c r="B563" s="1" t="s">
        <x:v>179</x:v>
      </x:c>
      <x:c r="C563" s="1" t="s">
        <x:v>179</x:v>
      </x:c>
      <x:c r="D563" s="12">
        <x:v>0</x:v>
      </x:c>
      <x:c r="E563" s="10"/>
      <x:c r="F563" s="12"/>
      <x:c r="G563" s="10"/>
      <x:c r="H563" s="12"/>
      <x:c r="I563" s="10"/>
      <x:c r="J563" s="12"/>
      <x:c r="K563" s="10"/>
      <x:c r="L563" s="12"/>
      <x:c r="M563" s="1"/>
      <x:c r="N563" s="1"/>
      <x:c r="O563" s="1"/>
      <x:c r="P563" s="1"/>
      <x:c r="AU563" s="7"/>
      <x:c r="AV563" s="11"/>
    </x:row>
    <x:row r="564" spans="1:48" ht="28.5" customHeight="1">
      <x:c r="A564" s="1" t="s">
        <x:v>179</x:v>
      </x:c>
      <x:c r="B564" s="1" t="s">
        <x:v>179</x:v>
      </x:c>
      <x:c r="C564" s="1" t="s">
        <x:v>179</x:v>
      </x:c>
      <x:c r="D564" s="12">
        <x:v>0</x:v>
      </x:c>
      <x:c r="E564" s="10"/>
      <x:c r="F564" s="12"/>
      <x:c r="G564" s="10"/>
      <x:c r="H564" s="12"/>
      <x:c r="I564" s="10"/>
      <x:c r="J564" s="12"/>
      <x:c r="K564" s="10"/>
      <x:c r="L564" s="12"/>
      <x:c r="M564" s="1"/>
      <x:c r="N564" s="1"/>
      <x:c r="O564" s="1"/>
      <x:c r="P564" s="1"/>
      <x:c r="AU564" s="7"/>
      <x:c r="AV564" s="11"/>
    </x:row>
    <x:row r="565" spans="1:48" ht="28.5" customHeight="1">
      <x:c r="A565" s="1" t="s">
        <x:v>179</x:v>
      </x:c>
      <x:c r="B565" s="1" t="s">
        <x:v>179</x:v>
      </x:c>
      <x:c r="C565" s="1" t="s">
        <x:v>179</x:v>
      </x:c>
      <x:c r="D565" s="12">
        <x:v>0</x:v>
      </x:c>
      <x:c r="E565" s="10"/>
      <x:c r="F565" s="12"/>
      <x:c r="G565" s="10"/>
      <x:c r="H565" s="12"/>
      <x:c r="I565" s="10"/>
      <x:c r="J565" s="12"/>
      <x:c r="K565" s="10"/>
      <x:c r="L565" s="12"/>
      <x:c r="M565" s="1"/>
      <x:c r="N565" s="1"/>
      <x:c r="O565" s="1"/>
      <x:c r="P565" s="1"/>
      <x:c r="AU565" s="7"/>
      <x:c r="AV565" s="11"/>
    </x:row>
    <x:row r="566" spans="1:48" ht="28.5" customHeight="1">
      <x:c r="A566" s="1" t="s">
        <x:v>179</x:v>
      </x:c>
      <x:c r="B566" s="1" t="s">
        <x:v>179</x:v>
      </x:c>
      <x:c r="C566" s="1" t="s">
        <x:v>179</x:v>
      </x:c>
      <x:c r="D566" s="12">
        <x:v>0</x:v>
      </x:c>
      <x:c r="E566" s="10"/>
      <x:c r="F566" s="12"/>
      <x:c r="G566" s="10"/>
      <x:c r="H566" s="12"/>
      <x:c r="I566" s="10"/>
      <x:c r="J566" s="12"/>
      <x:c r="K566" s="10"/>
      <x:c r="L566" s="12"/>
      <x:c r="M566" s="1"/>
      <x:c r="N566" s="1"/>
      <x:c r="O566" s="1"/>
      <x:c r="P566" s="1"/>
      <x:c r="AU566" s="7"/>
      <x:c r="AV566" s="11"/>
    </x:row>
    <x:row r="567" spans="1:48" ht="28.5" customHeight="1">
      <x:c r="A567" s="1" t="s">
        <x:v>179</x:v>
      </x:c>
      <x:c r="B567" s="1" t="s">
        <x:v>179</x:v>
      </x:c>
      <x:c r="C567" s="1" t="s">
        <x:v>179</x:v>
      </x:c>
      <x:c r="D567" s="12">
        <x:v>0</x:v>
      </x:c>
      <x:c r="E567" s="10"/>
      <x:c r="F567" s="12"/>
      <x:c r="G567" s="10"/>
      <x:c r="H567" s="12"/>
      <x:c r="I567" s="10"/>
      <x:c r="J567" s="12"/>
      <x:c r="K567" s="10"/>
      <x:c r="L567" s="12"/>
      <x:c r="M567" s="1"/>
      <x:c r="N567" s="1"/>
      <x:c r="O567" s="1"/>
      <x:c r="P567" s="1"/>
      <x:c r="AU567" s="7"/>
      <x:c r="AV567" s="11"/>
    </x:row>
    <x:row r="568" spans="1:48" ht="28.5" customHeight="1">
      <x:c r="A568" s="1" t="s">
        <x:v>179</x:v>
      </x:c>
      <x:c r="B568" s="1" t="s">
        <x:v>179</x:v>
      </x:c>
      <x:c r="C568" s="1" t="s">
        <x:v>179</x:v>
      </x:c>
      <x:c r="D568" s="12">
        <x:v>0</x:v>
      </x:c>
      <x:c r="E568" s="10"/>
      <x:c r="F568" s="12"/>
      <x:c r="G568" s="10"/>
      <x:c r="H568" s="12"/>
      <x:c r="I568" s="10"/>
      <x:c r="J568" s="12"/>
      <x:c r="K568" s="10"/>
      <x:c r="L568" s="12"/>
      <x:c r="M568" s="1"/>
      <x:c r="N568" s="1"/>
      <x:c r="O568" s="1"/>
      <x:c r="P568" s="1"/>
      <x:c r="AU568" s="7"/>
      <x:c r="AV568" s="11"/>
    </x:row>
    <x:row r="569" spans="1:48" ht="28.5" customHeight="1">
      <x:c r="A569" s="1" t="s">
        <x:v>179</x:v>
      </x:c>
      <x:c r="B569" s="1" t="s">
        <x:v>179</x:v>
      </x:c>
      <x:c r="C569" s="1" t="s">
        <x:v>179</x:v>
      </x:c>
      <x:c r="D569" s="12">
        <x:v>0</x:v>
      </x:c>
      <x:c r="E569" s="10"/>
      <x:c r="F569" s="12"/>
      <x:c r="G569" s="10"/>
      <x:c r="H569" s="12"/>
      <x:c r="I569" s="10"/>
      <x:c r="J569" s="12"/>
      <x:c r="K569" s="10"/>
      <x:c r="L569" s="12"/>
      <x:c r="M569" s="1"/>
      <x:c r="N569" s="1"/>
      <x:c r="O569" s="1"/>
      <x:c r="P569" s="1"/>
      <x:c r="AU569" s="7"/>
      <x:c r="AV569" s="11"/>
    </x:row>
    <x:row r="570" spans="1:48" ht="28.5" customHeight="1">
      <x:c r="A570" s="1" t="s">
        <x:v>179</x:v>
      </x:c>
      <x:c r="B570" s="1" t="s">
        <x:v>179</x:v>
      </x:c>
      <x:c r="C570" s="1" t="s">
        <x:v>179</x:v>
      </x:c>
      <x:c r="D570" s="12">
        <x:v>0</x:v>
      </x:c>
      <x:c r="E570" s="10"/>
      <x:c r="F570" s="12"/>
      <x:c r="G570" s="10"/>
      <x:c r="H570" s="12"/>
      <x:c r="I570" s="10"/>
      <x:c r="J570" s="12"/>
      <x:c r="K570" s="10"/>
      <x:c r="L570" s="12"/>
      <x:c r="M570" s="1"/>
      <x:c r="N570" s="1"/>
      <x:c r="O570" s="1"/>
      <x:c r="P570" s="1"/>
      <x:c r="AU570" s="7"/>
      <x:c r="AV570" s="11"/>
    </x:row>
    <x:row r="571" spans="1:48" ht="28.5" customHeight="1">
      <x:c r="A571" s="1" t="s">
        <x:v>179</x:v>
      </x:c>
      <x:c r="B571" s="1" t="s">
        <x:v>179</x:v>
      </x:c>
      <x:c r="C571" s="1" t="s">
        <x:v>179</x:v>
      </x:c>
      <x:c r="D571" s="12">
        <x:v>0</x:v>
      </x:c>
      <x:c r="E571" s="10"/>
      <x:c r="F571" s="12"/>
      <x:c r="G571" s="10"/>
      <x:c r="H571" s="12"/>
      <x:c r="I571" s="10"/>
      <x:c r="J571" s="12"/>
      <x:c r="K571" s="10"/>
      <x:c r="L571" s="12"/>
      <x:c r="M571" s="1"/>
      <x:c r="N571" s="1"/>
      <x:c r="O571" s="1"/>
      <x:c r="P571" s="1"/>
      <x:c r="AU571" s="7"/>
      <x:c r="AV571" s="11"/>
    </x:row>
    <x:row r="572" spans="1:48" ht="28.5" customHeight="1">
      <x:c r="A572" s="1" t="s">
        <x:v>179</x:v>
      </x:c>
      <x:c r="B572" s="1" t="s">
        <x:v>179</x:v>
      </x:c>
      <x:c r="C572" s="1" t="s">
        <x:v>179</x:v>
      </x:c>
      <x:c r="D572" s="12">
        <x:v>0</x:v>
      </x:c>
      <x:c r="E572" s="10"/>
      <x:c r="F572" s="12"/>
      <x:c r="G572" s="10"/>
      <x:c r="H572" s="12"/>
      <x:c r="I572" s="10"/>
      <x:c r="J572" s="12"/>
      <x:c r="K572" s="10"/>
      <x:c r="L572" s="12"/>
      <x:c r="M572" s="1"/>
      <x:c r="N572" s="1"/>
      <x:c r="O572" s="1"/>
      <x:c r="P572" s="1"/>
      <x:c r="AU572" s="7"/>
      <x:c r="AV572" s="11"/>
    </x:row>
    <x:row r="573" spans="1:48" ht="28.5" customHeight="1">
      <x:c r="A573" s="1" t="s">
        <x:v>179</x:v>
      </x:c>
      <x:c r="B573" s="1" t="s">
        <x:v>179</x:v>
      </x:c>
      <x:c r="C573" s="1" t="s">
        <x:v>179</x:v>
      </x:c>
      <x:c r="D573" s="12">
        <x:v>0</x:v>
      </x:c>
      <x:c r="E573" s="10"/>
      <x:c r="F573" s="12"/>
      <x:c r="G573" s="10"/>
      <x:c r="H573" s="12"/>
      <x:c r="I573" s="10"/>
      <x:c r="J573" s="12"/>
      <x:c r="K573" s="10"/>
      <x:c r="L573" s="12"/>
      <x:c r="M573" s="1"/>
      <x:c r="N573" s="1"/>
      <x:c r="O573" s="1"/>
      <x:c r="P573" s="1"/>
      <x:c r="AU573" s="7"/>
      <x:c r="AV573" s="11"/>
    </x:row>
    <x:row r="574" spans="1:48" ht="28.5" customHeight="1">
      <x:c r="A574" s="1" t="s">
        <x:v>179</x:v>
      </x:c>
      <x:c r="B574" s="1" t="s">
        <x:v>179</x:v>
      </x:c>
      <x:c r="C574" s="1" t="s">
        <x:v>179</x:v>
      </x:c>
      <x:c r="D574" s="12">
        <x:v>0</x:v>
      </x:c>
      <x:c r="E574" s="10"/>
      <x:c r="F574" s="12"/>
      <x:c r="G574" s="10"/>
      <x:c r="H574" s="12"/>
      <x:c r="I574" s="10"/>
      <x:c r="J574" s="12"/>
      <x:c r="K574" s="10"/>
      <x:c r="L574" s="12"/>
      <x:c r="M574" s="1"/>
      <x:c r="N574" s="1"/>
      <x:c r="O574" s="1"/>
      <x:c r="P574" s="1"/>
      <x:c r="AU574" s="7"/>
      <x:c r="AV574" s="11"/>
    </x:row>
    <x:row r="575" spans="1:48" ht="28.5" customHeight="1">
      <x:c r="A575" s="1" t="s">
        <x:v>179</x:v>
      </x:c>
      <x:c r="B575" s="1" t="s">
        <x:v>179</x:v>
      </x:c>
      <x:c r="C575" s="1" t="s">
        <x:v>179</x:v>
      </x:c>
      <x:c r="D575" s="12">
        <x:v>0</x:v>
      </x:c>
      <x:c r="E575" s="10"/>
      <x:c r="F575" s="12"/>
      <x:c r="G575" s="10"/>
      <x:c r="H575" s="12"/>
      <x:c r="I575" s="10"/>
      <x:c r="J575" s="12"/>
      <x:c r="K575" s="10"/>
      <x:c r="L575" s="12"/>
      <x:c r="M575" s="1"/>
      <x:c r="N575" s="1"/>
      <x:c r="O575" s="1"/>
      <x:c r="P575" s="1"/>
      <x:c r="AU575" s="7"/>
      <x:c r="AV575" s="11"/>
    </x:row>
    <x:row r="576" spans="1:13" ht="28.5" customHeight="1">
      <x:c r="A576" s="1" t="s">
        <x:v>257</x:v>
      </x:c>
      <x:c r="B576" s="1" t="s">
        <x:v>179</x:v>
      </x:c>
      <x:c r="C576" s="1" t="s">
        <x:v>179</x:v>
      </x:c>
      <x:c r="D576" s="1" t="s">
        <x:v>179</x:v>
      </x:c>
      <x:c r="E576" s="14"/>
      <x:c r="F576" s="12"/>
      <x:c r="G576" s="12"/>
      <x:c r="H576" s="12"/>
      <x:c r="I576" s="12"/>
      <x:c r="J576" s="12"/>
      <x:c r="K576" s="9"/>
      <x:c r="L576" s="12"/>
      <x:c r="M576" s="1"/>
    </x:row>
    <x:row r="577" spans="1:34" ht="28.5" customHeight="1">
      <x:c r="A577" s="8" t="s">
        <x:v>316</x:v>
      </x:c>
      <x:c r="B577" s="1" t="s">
        <x:v>424</x:v>
      </x:c>
      <x:c r="C577" s="1"/>
      <x:c r="D577" s="1" t="s">
        <x:v>179</x:v>
      </x:c>
      <x:c r="E577" s="1"/>
      <x:c r="F577" s="1"/>
      <x:c r="G577" s="1"/>
      <x:c r="H577" s="1"/>
      <x:c r="I577" s="1"/>
      <x:c r="J577" s="1"/>
      <x:c r="K577" s="1"/>
      <x:c r="L577" s="1"/>
      <x:c r="M577" s="1"/>
      <x:c r="N577" s="6"/>
      <x:c r="Q577" s="7"/>
      <x:c r="R577" s="11"/>
      <x:c r="S577" s="11"/>
      <x:c r="AH577" s="7"/>
    </x:row>
    <x:row r="578" spans="1:51" ht="28.5" customHeight="1">
      <x:c r="A578" s="1" t="s">
        <x:v>423</x:v>
      </x:c>
      <x:c r="B578" s="5" t="s">
        <x:v>179</x:v>
      </x:c>
      <x:c r="C578" s="1" t="s">
        <x:v>196</x:v>
      </x:c>
      <x:c r="D578" s="4">
        <x:v>25</x:v>
      </x:c>
      <x:c r="E578" s="10"/>
      <x:c r="F578" s="12"/>
      <x:c r="G578" s="10"/>
      <x:c r="H578" s="12"/>
      <x:c r="I578" s="10"/>
      <x:c r="J578" s="12"/>
      <x:c r="K578" s="10"/>
      <x:c r="L578" s="12"/>
      <x:c r="M578" s="5"/>
      <x:c r="N578" s="34"/>
      <x:c r="O578" s="7"/>
      <x:c r="P578" s="7"/>
      <x:c r="Q578" s="7"/>
      <x:c r="R578" s="11"/>
      <x:c r="S578" s="11"/>
      <x:c r="T578" s="7"/>
      <x:c r="U578" s="7"/>
      <x:c r="V578" s="7"/>
      <x:c r="W578" s="7"/>
      <x:c r="X578" s="11"/>
      <x:c r="Y578" s="11"/>
      <x:c r="Z578" s="11"/>
      <x:c r="AA578" s="11"/>
      <x:c r="AB578" s="11"/>
      <x:c r="AC578" s="11"/>
      <x:c r="AD578" s="11"/>
      <x:c r="AE578" s="11"/>
      <x:c r="AF578" s="11"/>
      <x:c r="AG578" s="11"/>
      <x:c r="AH578" s="11"/>
      <x:c r="AI578" s="11"/>
      <x:c r="AJ578" s="11"/>
      <x:c r="AK578" s="11"/>
      <x:c r="AL578" s="11"/>
      <x:c r="AM578" s="11"/>
      <x:c r="AN578" s="11"/>
      <x:c r="AO578" s="11"/>
      <x:c r="AP578" s="11"/>
      <x:c r="AQ578" s="11"/>
      <x:c r="AR578" s="11"/>
      <x:c r="AS578" s="11"/>
      <x:c r="AT578" s="11"/>
      <x:c r="AU578" s="7"/>
      <x:c r="AV578" s="11"/>
      <x:c r="AX578" s="13"/>
      <x:c r="AY578" s="33"/>
    </x:row>
    <x:row r="579" spans="1:51" ht="28.5" customHeight="1">
      <x:c r="A579" s="1" t="s">
        <x:v>392</x:v>
      </x:c>
      <x:c r="B579" s="5" t="s">
        <x:v>179</x:v>
      </x:c>
      <x:c r="C579" s="1" t="s">
        <x:v>196</x:v>
      </x:c>
      <x:c r="D579" s="4">
        <x:v>25</x:v>
      </x:c>
      <x:c r="E579" s="10"/>
      <x:c r="F579" s="12"/>
      <x:c r="G579" s="10"/>
      <x:c r="H579" s="12"/>
      <x:c r="I579" s="10"/>
      <x:c r="J579" s="12"/>
      <x:c r="K579" s="10"/>
      <x:c r="L579" s="12"/>
      <x:c r="M579" s="5"/>
      <x:c r="N579" s="34"/>
      <x:c r="O579" s="7"/>
      <x:c r="P579" s="7"/>
      <x:c r="Q579" s="7"/>
      <x:c r="R579" s="11"/>
      <x:c r="S579" s="11"/>
      <x:c r="T579" s="7"/>
      <x:c r="U579" s="7"/>
      <x:c r="V579" s="7"/>
      <x:c r="W579" s="7"/>
      <x:c r="X579" s="11"/>
      <x:c r="Y579" s="11"/>
      <x:c r="Z579" s="11"/>
      <x:c r="AA579" s="11"/>
      <x:c r="AB579" s="11"/>
      <x:c r="AC579" s="11"/>
      <x:c r="AD579" s="11"/>
      <x:c r="AE579" s="11"/>
      <x:c r="AF579" s="11"/>
      <x:c r="AG579" s="11"/>
      <x:c r="AH579" s="11"/>
      <x:c r="AI579" s="11"/>
      <x:c r="AJ579" s="11"/>
      <x:c r="AK579" s="11"/>
      <x:c r="AL579" s="11"/>
      <x:c r="AM579" s="11"/>
      <x:c r="AN579" s="11"/>
      <x:c r="AO579" s="11"/>
      <x:c r="AP579" s="11"/>
      <x:c r="AQ579" s="11"/>
      <x:c r="AR579" s="11"/>
      <x:c r="AS579" s="11"/>
      <x:c r="AT579" s="11"/>
      <x:c r="AU579" s="7"/>
      <x:c r="AV579" s="11"/>
      <x:c r="AX579" s="13"/>
      <x:c r="AY579" s="33"/>
    </x:row>
    <x:row r="580" spans="1:51" ht="28.5" customHeight="1">
      <x:c r="A580" s="1" t="s">
        <x:v>140</x:v>
      </x:c>
      <x:c r="B580" s="5" t="s">
        <x:v>182</x:v>
      </x:c>
      <x:c r="C580" s="1" t="s">
        <x:v>196</x:v>
      </x:c>
      <x:c r="D580" s="4">
        <x:v>76</x:v>
      </x:c>
      <x:c r="E580" s="10"/>
      <x:c r="F580" s="12"/>
      <x:c r="G580" s="10"/>
      <x:c r="H580" s="12"/>
      <x:c r="I580" s="10"/>
      <x:c r="J580" s="12"/>
      <x:c r="K580" s="10"/>
      <x:c r="L580" s="12"/>
      <x:c r="M580" s="5"/>
      <x:c r="N580" s="34"/>
      <x:c r="O580" s="7"/>
      <x:c r="P580" s="7"/>
      <x:c r="Q580" s="7"/>
      <x:c r="R580" s="11"/>
      <x:c r="S580" s="11"/>
      <x:c r="T580" s="7"/>
      <x:c r="U580" s="7"/>
      <x:c r="V580" s="7"/>
      <x:c r="W580" s="7"/>
      <x:c r="X580" s="11"/>
      <x:c r="Y580" s="11"/>
      <x:c r="Z580" s="11"/>
      <x:c r="AA580" s="11"/>
      <x:c r="AB580" s="11"/>
      <x:c r="AC580" s="11"/>
      <x:c r="AD580" s="11"/>
      <x:c r="AE580" s="11"/>
      <x:c r="AF580" s="11"/>
      <x:c r="AG580" s="11"/>
      <x:c r="AH580" s="11"/>
      <x:c r="AI580" s="11"/>
      <x:c r="AJ580" s="11"/>
      <x:c r="AK580" s="11"/>
      <x:c r="AL580" s="11"/>
      <x:c r="AM580" s="11"/>
      <x:c r="AN580" s="11"/>
      <x:c r="AO580" s="11"/>
      <x:c r="AP580" s="11"/>
      <x:c r="AQ580" s="11"/>
      <x:c r="AR580" s="11"/>
      <x:c r="AS580" s="11"/>
      <x:c r="AT580" s="11"/>
      <x:c r="AU580" s="7"/>
      <x:c r="AV580" s="11"/>
      <x:c r="AX580" s="13"/>
      <x:c r="AY580" s="33"/>
    </x:row>
    <x:row r="581" spans="1:51" ht="28.5" customHeight="1">
      <x:c r="A581" s="1" t="s">
        <x:v>140</x:v>
      </x:c>
      <x:c r="B581" s="5" t="s">
        <x:v>220</x:v>
      </x:c>
      <x:c r="C581" s="1" t="s">
        <x:v>196</x:v>
      </x:c>
      <x:c r="D581" s="4">
        <x:v>25</x:v>
      </x:c>
      <x:c r="E581" s="10"/>
      <x:c r="F581" s="12"/>
      <x:c r="G581" s="10"/>
      <x:c r="H581" s="12"/>
      <x:c r="I581" s="10"/>
      <x:c r="J581" s="12"/>
      <x:c r="K581" s="10"/>
      <x:c r="L581" s="12"/>
      <x:c r="M581" s="5"/>
      <x:c r="N581" s="34"/>
      <x:c r="O581" s="7"/>
      <x:c r="P581" s="7"/>
      <x:c r="Q581" s="7"/>
      <x:c r="R581" s="11"/>
      <x:c r="S581" s="11"/>
      <x:c r="T581" s="7"/>
      <x:c r="U581" s="7"/>
      <x:c r="V581" s="7"/>
      <x:c r="W581" s="7"/>
      <x:c r="X581" s="11"/>
      <x:c r="Y581" s="11"/>
      <x:c r="Z581" s="11"/>
      <x:c r="AA581" s="11"/>
      <x:c r="AB581" s="11"/>
      <x:c r="AC581" s="11"/>
      <x:c r="AD581" s="11"/>
      <x:c r="AE581" s="11"/>
      <x:c r="AF581" s="11"/>
      <x:c r="AG581" s="11"/>
      <x:c r="AH581" s="11"/>
      <x:c r="AI581" s="11"/>
      <x:c r="AJ581" s="11"/>
      <x:c r="AK581" s="11"/>
      <x:c r="AL581" s="11"/>
      <x:c r="AM581" s="11"/>
      <x:c r="AN581" s="11"/>
      <x:c r="AO581" s="11"/>
      <x:c r="AP581" s="11"/>
      <x:c r="AQ581" s="11"/>
      <x:c r="AR581" s="11"/>
      <x:c r="AS581" s="11"/>
      <x:c r="AT581" s="11"/>
      <x:c r="AU581" s="7"/>
      <x:c r="AV581" s="11"/>
      <x:c r="AX581" s="13"/>
      <x:c r="AY581" s="33"/>
    </x:row>
    <x:row r="582" spans="1:51" ht="28.5" customHeight="1">
      <x:c r="A582" s="1" t="s">
        <x:v>385</x:v>
      </x:c>
      <x:c r="B582" s="5" t="s">
        <x:v>179</x:v>
      </x:c>
      <x:c r="C582" s="1" t="s">
        <x:v>196</x:v>
      </x:c>
      <x:c r="D582" s="4">
        <x:v>33</x:v>
      </x:c>
      <x:c r="E582" s="10"/>
      <x:c r="F582" s="12"/>
      <x:c r="G582" s="10"/>
      <x:c r="H582" s="12"/>
      <x:c r="I582" s="10"/>
      <x:c r="J582" s="12"/>
      <x:c r="K582" s="10"/>
      <x:c r="L582" s="12"/>
      <x:c r="M582" s="5"/>
      <x:c r="N582" s="34"/>
      <x:c r="O582" s="7"/>
      <x:c r="P582" s="7"/>
      <x:c r="Q582" s="7"/>
      <x:c r="R582" s="11"/>
      <x:c r="S582" s="11"/>
      <x:c r="T582" s="7"/>
      <x:c r="U582" s="7"/>
      <x:c r="V582" s="7"/>
      <x:c r="W582" s="7"/>
      <x:c r="X582" s="11"/>
      <x:c r="Y582" s="11"/>
      <x:c r="Z582" s="11"/>
      <x:c r="AA582" s="11"/>
      <x:c r="AB582" s="11"/>
      <x:c r="AC582" s="11"/>
      <x:c r="AD582" s="11"/>
      <x:c r="AE582" s="11"/>
      <x:c r="AF582" s="11"/>
      <x:c r="AG582" s="11"/>
      <x:c r="AH582" s="11"/>
      <x:c r="AI582" s="11"/>
      <x:c r="AJ582" s="11"/>
      <x:c r="AK582" s="11"/>
      <x:c r="AL582" s="11"/>
      <x:c r="AM582" s="11"/>
      <x:c r="AN582" s="11"/>
      <x:c r="AO582" s="11"/>
      <x:c r="AP582" s="11"/>
      <x:c r="AQ582" s="11"/>
      <x:c r="AR582" s="11"/>
      <x:c r="AS582" s="11"/>
      <x:c r="AT582" s="11"/>
      <x:c r="AU582" s="7"/>
      <x:c r="AV582" s="11"/>
      <x:c r="AX582" s="13"/>
      <x:c r="AY582" s="33"/>
    </x:row>
    <x:row r="583" spans="1:51" ht="28.5" customHeight="1">
      <x:c r="A583" s="1" t="s">
        <x:v>282</x:v>
      </x:c>
      <x:c r="B583" s="5"/>
      <x:c r="C583" s="1" t="s">
        <x:v>196</x:v>
      </x:c>
      <x:c r="D583" s="4">
        <x:v>5</x:v>
      </x:c>
      <x:c r="E583" s="10"/>
      <x:c r="F583" s="12"/>
      <x:c r="G583" s="10"/>
      <x:c r="H583" s="12"/>
      <x:c r="I583" s="10"/>
      <x:c r="J583" s="12"/>
      <x:c r="K583" s="10"/>
      <x:c r="L583" s="12"/>
      <x:c r="M583" s="5"/>
      <x:c r="N583" s="34"/>
      <x:c r="O583" s="7"/>
      <x:c r="P583" s="7"/>
      <x:c r="Q583" s="7"/>
      <x:c r="R583" s="11"/>
      <x:c r="S583" s="11"/>
      <x:c r="T583" s="7"/>
      <x:c r="U583" s="7"/>
      <x:c r="V583" s="7"/>
      <x:c r="W583" s="7"/>
      <x:c r="X583" s="11"/>
      <x:c r="Y583" s="11"/>
      <x:c r="Z583" s="11"/>
      <x:c r="AA583" s="11"/>
      <x:c r="AB583" s="11"/>
      <x:c r="AC583" s="11"/>
      <x:c r="AD583" s="11"/>
      <x:c r="AE583" s="11"/>
      <x:c r="AF583" s="11"/>
      <x:c r="AG583" s="11"/>
      <x:c r="AH583" s="11"/>
      <x:c r="AI583" s="11"/>
      <x:c r="AJ583" s="11"/>
      <x:c r="AK583" s="11"/>
      <x:c r="AL583" s="11"/>
      <x:c r="AM583" s="11"/>
      <x:c r="AN583" s="11"/>
      <x:c r="AO583" s="11"/>
      <x:c r="AP583" s="11"/>
      <x:c r="AQ583" s="11"/>
      <x:c r="AR583" s="11"/>
      <x:c r="AS583" s="11"/>
      <x:c r="AT583" s="11"/>
      <x:c r="AU583" s="7"/>
      <x:c r="AV583" s="11"/>
      <x:c r="AX583" s="13"/>
      <x:c r="AY583" s="33"/>
    </x:row>
    <x:row r="584" spans="1:51" ht="28.5" customHeight="1">
      <x:c r="A584" s="1" t="s">
        <x:v>379</x:v>
      </x:c>
      <x:c r="B584" s="5" t="s">
        <x:v>114</x:v>
      </x:c>
      <x:c r="C584" s="1" t="s">
        <x:v>186</x:v>
      </x:c>
      <x:c r="D584" s="4">
        <x:v>2</x:v>
      </x:c>
      <x:c r="E584" s="10"/>
      <x:c r="F584" s="12"/>
      <x:c r="G584" s="10"/>
      <x:c r="H584" s="12"/>
      <x:c r="I584" s="10"/>
      <x:c r="J584" s="12"/>
      <x:c r="K584" s="10"/>
      <x:c r="L584" s="12"/>
      <x:c r="M584" s="5"/>
      <x:c r="N584" s="34"/>
      <x:c r="O584" s="7"/>
      <x:c r="P584" s="7"/>
      <x:c r="Q584" s="7"/>
      <x:c r="R584" s="11"/>
      <x:c r="S584" s="11"/>
      <x:c r="T584" s="7"/>
      <x:c r="U584" s="7"/>
      <x:c r="V584" s="7"/>
      <x:c r="W584" s="7"/>
      <x:c r="X584" s="11"/>
      <x:c r="Y584" s="11"/>
      <x:c r="Z584" s="11"/>
      <x:c r="AA584" s="11"/>
      <x:c r="AB584" s="11"/>
      <x:c r="AC584" s="11"/>
      <x:c r="AD584" s="11"/>
      <x:c r="AE584" s="11"/>
      <x:c r="AF584" s="11"/>
      <x:c r="AG584" s="11"/>
      <x:c r="AH584" s="11"/>
      <x:c r="AI584" s="11"/>
      <x:c r="AJ584" s="11"/>
      <x:c r="AK584" s="11"/>
      <x:c r="AL584" s="11"/>
      <x:c r="AM584" s="11"/>
      <x:c r="AN584" s="11"/>
      <x:c r="AO584" s="11"/>
      <x:c r="AP584" s="11"/>
      <x:c r="AQ584" s="11"/>
      <x:c r="AR584" s="11"/>
      <x:c r="AS584" s="11"/>
      <x:c r="AT584" s="11"/>
      <x:c r="AU584" s="7"/>
      <x:c r="AV584" s="11"/>
      <x:c r="AX584" s="13"/>
      <x:c r="AY584" s="33"/>
    </x:row>
    <x:row r="585" spans="1:48" ht="28.5" customHeight="1">
      <x:c r="A585" s="1" t="s">
        <x:v>179</x:v>
      </x:c>
      <x:c r="B585" s="1" t="s">
        <x:v>179</x:v>
      </x:c>
      <x:c r="C585" s="1" t="s">
        <x:v>179</x:v>
      </x:c>
      <x:c r="D585" s="12">
        <x:v>0</x:v>
      </x:c>
      <x:c r="E585" s="10"/>
      <x:c r="F585" s="12"/>
      <x:c r="G585" s="10"/>
      <x:c r="H585" s="12"/>
      <x:c r="I585" s="10"/>
      <x:c r="J585" s="12"/>
      <x:c r="K585" s="10"/>
      <x:c r="L585" s="12"/>
      <x:c r="M585" s="1"/>
      <x:c r="N585" s="1"/>
      <x:c r="O585" s="1"/>
      <x:c r="P585" s="1"/>
      <x:c r="AU585" s="7"/>
      <x:c r="AV585" s="11"/>
    </x:row>
    <x:row r="586" spans="1:48" ht="28.5" customHeight="1">
      <x:c r="A586" s="1" t="s">
        <x:v>179</x:v>
      </x:c>
      <x:c r="B586" s="1" t="s">
        <x:v>179</x:v>
      </x:c>
      <x:c r="C586" s="1" t="s">
        <x:v>179</x:v>
      </x:c>
      <x:c r="D586" s="12">
        <x:v>0</x:v>
      </x:c>
      <x:c r="E586" s="10"/>
      <x:c r="F586" s="12"/>
      <x:c r="G586" s="10"/>
      <x:c r="H586" s="12"/>
      <x:c r="I586" s="10"/>
      <x:c r="J586" s="12"/>
      <x:c r="K586" s="10"/>
      <x:c r="L586" s="12"/>
      <x:c r="M586" s="1"/>
      <x:c r="N586" s="1"/>
      <x:c r="O586" s="1"/>
      <x:c r="P586" s="1"/>
      <x:c r="AU586" s="7"/>
      <x:c r="AV586" s="11"/>
    </x:row>
    <x:row r="587" spans="1:48" ht="28.5" customHeight="1">
      <x:c r="A587" s="1" t="s">
        <x:v>179</x:v>
      </x:c>
      <x:c r="B587" s="1" t="s">
        <x:v>179</x:v>
      </x:c>
      <x:c r="C587" s="1" t="s">
        <x:v>179</x:v>
      </x:c>
      <x:c r="D587" s="12">
        <x:v>0</x:v>
      </x:c>
      <x:c r="E587" s="10"/>
      <x:c r="F587" s="12"/>
      <x:c r="G587" s="10"/>
      <x:c r="H587" s="12"/>
      <x:c r="I587" s="10"/>
      <x:c r="J587" s="12"/>
      <x:c r="K587" s="10"/>
      <x:c r="L587" s="12"/>
      <x:c r="M587" s="1"/>
      <x:c r="N587" s="1"/>
      <x:c r="O587" s="1"/>
      <x:c r="P587" s="1"/>
      <x:c r="AU587" s="7"/>
      <x:c r="AV587" s="11"/>
    </x:row>
    <x:row r="588" spans="1:48" ht="28.5" customHeight="1">
      <x:c r="A588" s="1" t="s">
        <x:v>179</x:v>
      </x:c>
      <x:c r="B588" s="1" t="s">
        <x:v>179</x:v>
      </x:c>
      <x:c r="C588" s="1" t="s">
        <x:v>179</x:v>
      </x:c>
      <x:c r="D588" s="12">
        <x:v>0</x:v>
      </x:c>
      <x:c r="E588" s="10"/>
      <x:c r="F588" s="12"/>
      <x:c r="G588" s="10"/>
      <x:c r="H588" s="12"/>
      <x:c r="I588" s="10"/>
      <x:c r="J588" s="12"/>
      <x:c r="K588" s="10"/>
      <x:c r="L588" s="12"/>
      <x:c r="M588" s="1"/>
      <x:c r="N588" s="1"/>
      <x:c r="O588" s="1"/>
      <x:c r="P588" s="1"/>
      <x:c r="AU588" s="7"/>
      <x:c r="AV588" s="11"/>
    </x:row>
    <x:row r="589" spans="1:48" ht="28.5" customHeight="1">
      <x:c r="A589" s="1" t="s">
        <x:v>179</x:v>
      </x:c>
      <x:c r="B589" s="1" t="s">
        <x:v>179</x:v>
      </x:c>
      <x:c r="C589" s="1" t="s">
        <x:v>179</x:v>
      </x:c>
      <x:c r="D589" s="12">
        <x:v>0</x:v>
      </x:c>
      <x:c r="E589" s="10"/>
      <x:c r="F589" s="12"/>
      <x:c r="G589" s="10"/>
      <x:c r="H589" s="12"/>
      <x:c r="I589" s="10"/>
      <x:c r="J589" s="12"/>
      <x:c r="K589" s="10"/>
      <x:c r="L589" s="12"/>
      <x:c r="M589" s="1"/>
      <x:c r="N589" s="1"/>
      <x:c r="O589" s="1"/>
      <x:c r="P589" s="1"/>
      <x:c r="AU589" s="7"/>
      <x:c r="AV589" s="11"/>
    </x:row>
    <x:row r="590" spans="1:48" ht="28.5" customHeight="1">
      <x:c r="A590" s="1" t="s">
        <x:v>179</x:v>
      </x:c>
      <x:c r="B590" s="1" t="s">
        <x:v>179</x:v>
      </x:c>
      <x:c r="C590" s="1" t="s">
        <x:v>179</x:v>
      </x:c>
      <x:c r="D590" s="12">
        <x:v>0</x:v>
      </x:c>
      <x:c r="E590" s="10"/>
      <x:c r="F590" s="12"/>
      <x:c r="G590" s="10"/>
      <x:c r="H590" s="12"/>
      <x:c r="I590" s="10"/>
      <x:c r="J590" s="12"/>
      <x:c r="K590" s="10"/>
      <x:c r="L590" s="12"/>
      <x:c r="M590" s="1"/>
      <x:c r="N590" s="1"/>
      <x:c r="O590" s="1"/>
      <x:c r="P590" s="1"/>
      <x:c r="AU590" s="7"/>
      <x:c r="AV590" s="11"/>
    </x:row>
    <x:row r="591" spans="1:48" ht="28.5" customHeight="1">
      <x:c r="A591" s="1" t="s">
        <x:v>179</x:v>
      </x:c>
      <x:c r="B591" s="1" t="s">
        <x:v>179</x:v>
      </x:c>
      <x:c r="C591" s="1" t="s">
        <x:v>179</x:v>
      </x:c>
      <x:c r="D591" s="12">
        <x:v>0</x:v>
      </x:c>
      <x:c r="E591" s="10"/>
      <x:c r="F591" s="12"/>
      <x:c r="G591" s="10"/>
      <x:c r="H591" s="12"/>
      <x:c r="I591" s="10"/>
      <x:c r="J591" s="12"/>
      <x:c r="K591" s="10"/>
      <x:c r="L591" s="12"/>
      <x:c r="M591" s="1"/>
      <x:c r="N591" s="1"/>
      <x:c r="O591" s="1"/>
      <x:c r="P591" s="1"/>
      <x:c r="AU591" s="7"/>
      <x:c r="AV591" s="11"/>
    </x:row>
    <x:row r="592" spans="1:48" ht="28.5" customHeight="1">
      <x:c r="A592" s="1" t="s">
        <x:v>179</x:v>
      </x:c>
      <x:c r="B592" s="1" t="s">
        <x:v>179</x:v>
      </x:c>
      <x:c r="C592" s="1" t="s">
        <x:v>179</x:v>
      </x:c>
      <x:c r="D592" s="12">
        <x:v>0</x:v>
      </x:c>
      <x:c r="E592" s="10"/>
      <x:c r="F592" s="12"/>
      <x:c r="G592" s="10"/>
      <x:c r="H592" s="12"/>
      <x:c r="I592" s="10"/>
      <x:c r="J592" s="12"/>
      <x:c r="K592" s="10"/>
      <x:c r="L592" s="12"/>
      <x:c r="M592" s="1"/>
      <x:c r="N592" s="1"/>
      <x:c r="O592" s="1"/>
      <x:c r="P592" s="1"/>
      <x:c r="AU592" s="7"/>
      <x:c r="AV592" s="11"/>
    </x:row>
    <x:row r="593" spans="1:48" ht="28.5" customHeight="1">
      <x:c r="A593" s="1" t="s">
        <x:v>179</x:v>
      </x:c>
      <x:c r="B593" s="1" t="s">
        <x:v>179</x:v>
      </x:c>
      <x:c r="C593" s="1" t="s">
        <x:v>179</x:v>
      </x:c>
      <x:c r="D593" s="12">
        <x:v>0</x:v>
      </x:c>
      <x:c r="E593" s="10"/>
      <x:c r="F593" s="12"/>
      <x:c r="G593" s="10"/>
      <x:c r="H593" s="12"/>
      <x:c r="I593" s="10"/>
      <x:c r="J593" s="12"/>
      <x:c r="K593" s="10"/>
      <x:c r="L593" s="12"/>
      <x:c r="M593" s="1"/>
      <x:c r="N593" s="1"/>
      <x:c r="O593" s="1"/>
      <x:c r="P593" s="1"/>
      <x:c r="AU593" s="7"/>
      <x:c r="AV593" s="11"/>
    </x:row>
    <x:row r="594" spans="1:48" ht="28.5" customHeight="1">
      <x:c r="A594" s="1" t="s">
        <x:v>179</x:v>
      </x:c>
      <x:c r="B594" s="1" t="s">
        <x:v>179</x:v>
      </x:c>
      <x:c r="C594" s="1" t="s">
        <x:v>179</x:v>
      </x:c>
      <x:c r="D594" s="12">
        <x:v>0</x:v>
      </x:c>
      <x:c r="E594" s="10"/>
      <x:c r="F594" s="12"/>
      <x:c r="G594" s="10"/>
      <x:c r="H594" s="12"/>
      <x:c r="I594" s="10"/>
      <x:c r="J594" s="12"/>
      <x:c r="K594" s="10"/>
      <x:c r="L594" s="12"/>
      <x:c r="M594" s="1"/>
      <x:c r="N594" s="1"/>
      <x:c r="O594" s="1"/>
      <x:c r="P594" s="1"/>
      <x:c r="AU594" s="7"/>
      <x:c r="AV594" s="11"/>
    </x:row>
    <x:row r="595" spans="1:48" ht="28.5" customHeight="1">
      <x:c r="A595" s="1" t="s">
        <x:v>179</x:v>
      </x:c>
      <x:c r="B595" s="1" t="s">
        <x:v>179</x:v>
      </x:c>
      <x:c r="C595" s="1" t="s">
        <x:v>179</x:v>
      </x:c>
      <x:c r="D595" s="12">
        <x:v>0</x:v>
      </x:c>
      <x:c r="E595" s="10"/>
      <x:c r="F595" s="12"/>
      <x:c r="G595" s="10"/>
      <x:c r="H595" s="12"/>
      <x:c r="I595" s="10"/>
      <x:c r="J595" s="12"/>
      <x:c r="K595" s="10"/>
      <x:c r="L595" s="12"/>
      <x:c r="M595" s="1"/>
      <x:c r="N595" s="1"/>
      <x:c r="O595" s="1"/>
      <x:c r="P595" s="1"/>
      <x:c r="AU595" s="7"/>
      <x:c r="AV595" s="11"/>
    </x:row>
    <x:row r="596" spans="1:48" ht="28.5" customHeight="1">
      <x:c r="A596" s="1" t="s">
        <x:v>179</x:v>
      </x:c>
      <x:c r="B596" s="1" t="s">
        <x:v>179</x:v>
      </x:c>
      <x:c r="C596" s="1" t="s">
        <x:v>179</x:v>
      </x:c>
      <x:c r="D596" s="12">
        <x:v>0</x:v>
      </x:c>
      <x:c r="E596" s="10"/>
      <x:c r="F596" s="12"/>
      <x:c r="G596" s="10"/>
      <x:c r="H596" s="12"/>
      <x:c r="I596" s="10"/>
      <x:c r="J596" s="12"/>
      <x:c r="K596" s="10"/>
      <x:c r="L596" s="12"/>
      <x:c r="M596" s="1"/>
      <x:c r="N596" s="1"/>
      <x:c r="O596" s="1"/>
      <x:c r="P596" s="1"/>
      <x:c r="AU596" s="7"/>
      <x:c r="AV596" s="11"/>
    </x:row>
    <x:row r="597" spans="1:48" ht="28.5" customHeight="1">
      <x:c r="A597" s="1" t="s">
        <x:v>179</x:v>
      </x:c>
      <x:c r="B597" s="1" t="s">
        <x:v>179</x:v>
      </x:c>
      <x:c r="C597" s="1" t="s">
        <x:v>179</x:v>
      </x:c>
      <x:c r="D597" s="12">
        <x:v>0</x:v>
      </x:c>
      <x:c r="E597" s="10"/>
      <x:c r="F597" s="12"/>
      <x:c r="G597" s="10"/>
      <x:c r="H597" s="12"/>
      <x:c r="I597" s="10"/>
      <x:c r="J597" s="12"/>
      <x:c r="K597" s="10"/>
      <x:c r="L597" s="12"/>
      <x:c r="M597" s="1"/>
      <x:c r="N597" s="1"/>
      <x:c r="O597" s="1"/>
      <x:c r="P597" s="1"/>
      <x:c r="AU597" s="7"/>
      <x:c r="AV597" s="11"/>
    </x:row>
    <x:row r="598" spans="1:48" ht="28.5" customHeight="1">
      <x:c r="A598" s="1" t="s">
        <x:v>179</x:v>
      </x:c>
      <x:c r="B598" s="1" t="s">
        <x:v>179</x:v>
      </x:c>
      <x:c r="C598" s="1" t="s">
        <x:v>179</x:v>
      </x:c>
      <x:c r="D598" s="12">
        <x:v>0</x:v>
      </x:c>
      <x:c r="E598" s="10"/>
      <x:c r="F598" s="12"/>
      <x:c r="G598" s="10"/>
      <x:c r="H598" s="12"/>
      <x:c r="I598" s="10"/>
      <x:c r="J598" s="12"/>
      <x:c r="K598" s="10"/>
      <x:c r="L598" s="12"/>
      <x:c r="M598" s="1"/>
      <x:c r="N598" s="1"/>
      <x:c r="O598" s="1"/>
      <x:c r="P598" s="1"/>
      <x:c r="AU598" s="7"/>
      <x:c r="AV598" s="11"/>
    </x:row>
    <x:row r="599" spans="1:48" ht="28.5" customHeight="1">
      <x:c r="A599" s="1" t="s">
        <x:v>179</x:v>
      </x:c>
      <x:c r="B599" s="1" t="s">
        <x:v>179</x:v>
      </x:c>
      <x:c r="C599" s="1" t="s">
        <x:v>179</x:v>
      </x:c>
      <x:c r="D599" s="12">
        <x:v>0</x:v>
      </x:c>
      <x:c r="E599" s="10"/>
      <x:c r="F599" s="12"/>
      <x:c r="G599" s="10"/>
      <x:c r="H599" s="12"/>
      <x:c r="I599" s="10"/>
      <x:c r="J599" s="12"/>
      <x:c r="K599" s="10"/>
      <x:c r="L599" s="12"/>
      <x:c r="M599" s="1"/>
      <x:c r="N599" s="1"/>
      <x:c r="O599" s="1"/>
      <x:c r="P599" s="1"/>
      <x:c r="AU599" s="7"/>
      <x:c r="AV599" s="11"/>
    </x:row>
    <x:row r="600" spans="1:48" ht="28.5" customHeight="1">
      <x:c r="A600" s="1" t="s">
        <x:v>179</x:v>
      </x:c>
      <x:c r="B600" s="1" t="s">
        <x:v>179</x:v>
      </x:c>
      <x:c r="C600" s="1" t="s">
        <x:v>179</x:v>
      </x:c>
      <x:c r="D600" s="12">
        <x:v>0</x:v>
      </x:c>
      <x:c r="E600" s="10"/>
      <x:c r="F600" s="12"/>
      <x:c r="G600" s="10"/>
      <x:c r="H600" s="12"/>
      <x:c r="I600" s="10"/>
      <x:c r="J600" s="12"/>
      <x:c r="K600" s="10"/>
      <x:c r="L600" s="12"/>
      <x:c r="M600" s="1"/>
      <x:c r="N600" s="1"/>
      <x:c r="O600" s="1"/>
      <x:c r="P600" s="1"/>
      <x:c r="AU600" s="7"/>
      <x:c r="AV600" s="11"/>
    </x:row>
    <x:row r="601" spans="1:48" ht="28.5" customHeight="1">
      <x:c r="A601" s="1" t="s">
        <x:v>179</x:v>
      </x:c>
      <x:c r="B601" s="1" t="s">
        <x:v>179</x:v>
      </x:c>
      <x:c r="C601" s="1" t="s">
        <x:v>179</x:v>
      </x:c>
      <x:c r="D601" s="12">
        <x:v>0</x:v>
      </x:c>
      <x:c r="E601" s="10"/>
      <x:c r="F601" s="12"/>
      <x:c r="G601" s="10"/>
      <x:c r="H601" s="12"/>
      <x:c r="I601" s="10"/>
      <x:c r="J601" s="12"/>
      <x:c r="K601" s="10"/>
      <x:c r="L601" s="12"/>
      <x:c r="M601" s="1"/>
      <x:c r="N601" s="1"/>
      <x:c r="O601" s="1"/>
      <x:c r="P601" s="1"/>
      <x:c r="AU601" s="7"/>
      <x:c r="AV601" s="11"/>
    </x:row>
    <x:row r="602" spans="1:13" ht="28.5" customHeight="1">
      <x:c r="A602" s="1" t="s">
        <x:v>257</x:v>
      </x:c>
      <x:c r="B602" s="1" t="s">
        <x:v>179</x:v>
      </x:c>
      <x:c r="C602" s="1" t="s">
        <x:v>179</x:v>
      </x:c>
      <x:c r="D602" s="1" t="s">
        <x:v>179</x:v>
      </x:c>
      <x:c r="E602" s="14"/>
      <x:c r="F602" s="12"/>
      <x:c r="G602" s="12"/>
      <x:c r="H602" s="12"/>
      <x:c r="I602" s="12"/>
      <x:c r="J602" s="12"/>
      <x:c r="K602" s="9"/>
      <x:c r="L602" s="12"/>
      <x:c r="M602" s="1"/>
    </x:row>
    <x:row r="603" spans="1:34" ht="28.5" customHeight="1">
      <x:c r="A603" s="8" t="s">
        <x:v>352</x:v>
      </x:c>
      <x:c r="B603" s="1" t="s">
        <x:v>424</x:v>
      </x:c>
      <x:c r="C603" s="1"/>
      <x:c r="D603" s="1" t="s">
        <x:v>179</x:v>
      </x:c>
      <x:c r="E603" s="1"/>
      <x:c r="F603" s="1"/>
      <x:c r="G603" s="1"/>
      <x:c r="H603" s="1"/>
      <x:c r="I603" s="1"/>
      <x:c r="J603" s="1"/>
      <x:c r="K603" s="1"/>
      <x:c r="L603" s="1"/>
      <x:c r="M603" s="1"/>
      <x:c r="N603" s="6"/>
      <x:c r="Q603" s="7"/>
      <x:c r="R603" s="11"/>
      <x:c r="S603" s="11"/>
      <x:c r="AH603" s="7"/>
    </x:row>
    <x:row r="604" spans="1:51" ht="28.5" customHeight="1">
      <x:c r="A604" s="1" t="s">
        <x:v>145</x:v>
      </x:c>
      <x:c r="B604" s="5" t="s">
        <x:v>276</x:v>
      </x:c>
      <x:c r="C604" s="1" t="s">
        <x:v>195</x:v>
      </x:c>
      <x:c r="D604" s="4">
        <x:v>5</x:v>
      </x:c>
      <x:c r="E604" s="10"/>
      <x:c r="F604" s="12"/>
      <x:c r="G604" s="10"/>
      <x:c r="H604" s="12"/>
      <x:c r="I604" s="10"/>
      <x:c r="J604" s="12"/>
      <x:c r="K604" s="10"/>
      <x:c r="L604" s="12"/>
      <x:c r="M604" s="5"/>
      <x:c r="N604" s="34"/>
      <x:c r="O604" s="7"/>
      <x:c r="P604" s="7"/>
      <x:c r="Q604" s="7"/>
      <x:c r="R604" s="11"/>
      <x:c r="S604" s="11"/>
      <x:c r="T604" s="7"/>
      <x:c r="U604" s="7"/>
      <x:c r="V604" s="7"/>
      <x:c r="W604" s="7"/>
      <x:c r="X604" s="11"/>
      <x:c r="Y604" s="11"/>
      <x:c r="Z604" s="11"/>
      <x:c r="AA604" s="11"/>
      <x:c r="AB604" s="11"/>
      <x:c r="AC604" s="11"/>
      <x:c r="AD604" s="11"/>
      <x:c r="AE604" s="11"/>
      <x:c r="AF604" s="11"/>
      <x:c r="AG604" s="11"/>
      <x:c r="AH604" s="11"/>
      <x:c r="AI604" s="11"/>
      <x:c r="AJ604" s="11"/>
      <x:c r="AK604" s="11"/>
      <x:c r="AL604" s="11"/>
      <x:c r="AM604" s="11"/>
      <x:c r="AN604" s="11"/>
      <x:c r="AO604" s="11"/>
      <x:c r="AP604" s="11"/>
      <x:c r="AQ604" s="11"/>
      <x:c r="AR604" s="11"/>
      <x:c r="AS604" s="11"/>
      <x:c r="AT604" s="11"/>
      <x:c r="AU604" s="7"/>
      <x:c r="AV604" s="11"/>
      <x:c r="AX604" s="13"/>
      <x:c r="AY604" s="33"/>
    </x:row>
    <x:row r="605" spans="1:51" ht="28.5" customHeight="1">
      <x:c r="A605" s="1" t="s">
        <x:v>261</x:v>
      </x:c>
      <x:c r="B605" s="5" t="s">
        <x:v>31</x:v>
      </x:c>
      <x:c r="C605" s="1" t="s">
        <x:v>195</x:v>
      </x:c>
      <x:c r="D605" s="4">
        <x:v>5</x:v>
      </x:c>
      <x:c r="E605" s="10"/>
      <x:c r="F605" s="12"/>
      <x:c r="G605" s="10"/>
      <x:c r="H605" s="12"/>
      <x:c r="I605" s="10"/>
      <x:c r="J605" s="12"/>
      <x:c r="K605" s="10"/>
      <x:c r="L605" s="12"/>
      <x:c r="M605" s="5"/>
      <x:c r="N605" s="34"/>
      <x:c r="O605" s="7"/>
      <x:c r="P605" s="7"/>
      <x:c r="Q605" s="7"/>
      <x:c r="R605" s="11"/>
      <x:c r="S605" s="11"/>
      <x:c r="T605" s="7"/>
      <x:c r="U605" s="7"/>
      <x:c r="V605" s="7"/>
      <x:c r="W605" s="7"/>
      <x:c r="X605" s="11"/>
      <x:c r="Y605" s="11"/>
      <x:c r="Z605" s="11"/>
      <x:c r="AA605" s="11"/>
      <x:c r="AB605" s="11"/>
      <x:c r="AC605" s="11"/>
      <x:c r="AD605" s="11"/>
      <x:c r="AE605" s="11"/>
      <x:c r="AF605" s="11"/>
      <x:c r="AG605" s="11"/>
      <x:c r="AH605" s="11"/>
      <x:c r="AI605" s="11"/>
      <x:c r="AJ605" s="11"/>
      <x:c r="AK605" s="11"/>
      <x:c r="AL605" s="11"/>
      <x:c r="AM605" s="11"/>
      <x:c r="AN605" s="11"/>
      <x:c r="AO605" s="11"/>
      <x:c r="AP605" s="11"/>
      <x:c r="AQ605" s="11"/>
      <x:c r="AR605" s="11"/>
      <x:c r="AS605" s="11"/>
      <x:c r="AT605" s="11"/>
      <x:c r="AU605" s="7"/>
      <x:c r="AV605" s="11"/>
      <x:c r="AX605" s="13"/>
      <x:c r="AY605" s="33"/>
    </x:row>
    <x:row r="606" spans="1:48" ht="28.5" customHeight="1">
      <x:c r="A606" s="1" t="s">
        <x:v>179</x:v>
      </x:c>
      <x:c r="B606" s="1" t="s">
        <x:v>179</x:v>
      </x:c>
      <x:c r="C606" s="1" t="s">
        <x:v>179</x:v>
      </x:c>
      <x:c r="D606" s="12">
        <x:v>0</x:v>
      </x:c>
      <x:c r="E606" s="10"/>
      <x:c r="F606" s="12"/>
      <x:c r="G606" s="10"/>
      <x:c r="H606" s="12"/>
      <x:c r="I606" s="10"/>
      <x:c r="J606" s="12"/>
      <x:c r="K606" s="10"/>
      <x:c r="L606" s="12"/>
      <x:c r="M606" s="1"/>
      <x:c r="N606" s="1"/>
      <x:c r="O606" s="1"/>
      <x:c r="P606" s="1"/>
      <x:c r="AU606" s="7"/>
      <x:c r="AV606" s="11"/>
    </x:row>
    <x:row r="607" spans="1:48" ht="28.5" customHeight="1">
      <x:c r="A607" s="1" t="s">
        <x:v>179</x:v>
      </x:c>
      <x:c r="B607" s="1" t="s">
        <x:v>179</x:v>
      </x:c>
      <x:c r="C607" s="1" t="s">
        <x:v>179</x:v>
      </x:c>
      <x:c r="D607" s="12">
        <x:v>0</x:v>
      </x:c>
      <x:c r="E607" s="10"/>
      <x:c r="F607" s="12"/>
      <x:c r="G607" s="10"/>
      <x:c r="H607" s="12"/>
      <x:c r="I607" s="10"/>
      <x:c r="J607" s="12"/>
      <x:c r="K607" s="10"/>
      <x:c r="L607" s="12"/>
      <x:c r="M607" s="1"/>
      <x:c r="N607" s="1"/>
      <x:c r="O607" s="1"/>
      <x:c r="P607" s="1"/>
      <x:c r="AU607" s="7"/>
      <x:c r="AV607" s="11"/>
    </x:row>
    <x:row r="608" spans="1:48" ht="28.5" customHeight="1">
      <x:c r="A608" s="1" t="s">
        <x:v>179</x:v>
      </x:c>
      <x:c r="B608" s="1" t="s">
        <x:v>179</x:v>
      </x:c>
      <x:c r="C608" s="1" t="s">
        <x:v>179</x:v>
      </x:c>
      <x:c r="D608" s="12">
        <x:v>0</x:v>
      </x:c>
      <x:c r="E608" s="10"/>
      <x:c r="F608" s="12"/>
      <x:c r="G608" s="10"/>
      <x:c r="H608" s="12"/>
      <x:c r="I608" s="10"/>
      <x:c r="J608" s="12"/>
      <x:c r="K608" s="10"/>
      <x:c r="L608" s="12"/>
      <x:c r="M608" s="1"/>
      <x:c r="N608" s="1"/>
      <x:c r="O608" s="1"/>
      <x:c r="P608" s="1"/>
      <x:c r="AU608" s="7"/>
      <x:c r="AV608" s="11"/>
    </x:row>
    <x:row r="609" spans="1:48" ht="28.5" customHeight="1">
      <x:c r="A609" s="1" t="s">
        <x:v>179</x:v>
      </x:c>
      <x:c r="B609" s="1" t="s">
        <x:v>179</x:v>
      </x:c>
      <x:c r="C609" s="1" t="s">
        <x:v>179</x:v>
      </x:c>
      <x:c r="D609" s="12">
        <x:v>0</x:v>
      </x:c>
      <x:c r="E609" s="10"/>
      <x:c r="F609" s="12"/>
      <x:c r="G609" s="10"/>
      <x:c r="H609" s="12"/>
      <x:c r="I609" s="10"/>
      <x:c r="J609" s="12"/>
      <x:c r="K609" s="10"/>
      <x:c r="L609" s="12"/>
      <x:c r="M609" s="1"/>
      <x:c r="N609" s="1"/>
      <x:c r="O609" s="1"/>
      <x:c r="P609" s="1"/>
      <x:c r="AU609" s="7"/>
      <x:c r="AV609" s="11"/>
    </x:row>
    <x:row r="610" spans="1:48" ht="28.5" customHeight="1">
      <x:c r="A610" s="1" t="s">
        <x:v>179</x:v>
      </x:c>
      <x:c r="B610" s="1" t="s">
        <x:v>179</x:v>
      </x:c>
      <x:c r="C610" s="1" t="s">
        <x:v>179</x:v>
      </x:c>
      <x:c r="D610" s="12">
        <x:v>0</x:v>
      </x:c>
      <x:c r="E610" s="10"/>
      <x:c r="F610" s="12"/>
      <x:c r="G610" s="10"/>
      <x:c r="H610" s="12"/>
      <x:c r="I610" s="10"/>
      <x:c r="J610" s="12"/>
      <x:c r="K610" s="10"/>
      <x:c r="L610" s="12"/>
      <x:c r="M610" s="1"/>
      <x:c r="N610" s="1"/>
      <x:c r="O610" s="1"/>
      <x:c r="P610" s="1"/>
      <x:c r="AU610" s="7"/>
      <x:c r="AV610" s="11"/>
    </x:row>
    <x:row r="611" spans="1:48" ht="28.5" customHeight="1">
      <x:c r="A611" s="1" t="s">
        <x:v>179</x:v>
      </x:c>
      <x:c r="B611" s="1" t="s">
        <x:v>179</x:v>
      </x:c>
      <x:c r="C611" s="1" t="s">
        <x:v>179</x:v>
      </x:c>
      <x:c r="D611" s="12">
        <x:v>0</x:v>
      </x:c>
      <x:c r="E611" s="10"/>
      <x:c r="F611" s="12"/>
      <x:c r="G611" s="10"/>
      <x:c r="H611" s="12"/>
      <x:c r="I611" s="10"/>
      <x:c r="J611" s="12"/>
      <x:c r="K611" s="10"/>
      <x:c r="L611" s="12"/>
      <x:c r="M611" s="1"/>
      <x:c r="N611" s="1"/>
      <x:c r="O611" s="1"/>
      <x:c r="P611" s="1"/>
      <x:c r="AU611" s="7"/>
      <x:c r="AV611" s="11"/>
    </x:row>
    <x:row r="612" spans="1:48" ht="28.5" customHeight="1">
      <x:c r="A612" s="1" t="s">
        <x:v>179</x:v>
      </x:c>
      <x:c r="B612" s="1" t="s">
        <x:v>179</x:v>
      </x:c>
      <x:c r="C612" s="1" t="s">
        <x:v>179</x:v>
      </x:c>
      <x:c r="D612" s="12">
        <x:v>0</x:v>
      </x:c>
      <x:c r="E612" s="10"/>
      <x:c r="F612" s="12"/>
      <x:c r="G612" s="10"/>
      <x:c r="H612" s="12"/>
      <x:c r="I612" s="10"/>
      <x:c r="J612" s="12"/>
      <x:c r="K612" s="10"/>
      <x:c r="L612" s="12"/>
      <x:c r="M612" s="1"/>
      <x:c r="N612" s="1"/>
      <x:c r="O612" s="1"/>
      <x:c r="P612" s="1"/>
      <x:c r="AU612" s="7"/>
      <x:c r="AV612" s="11"/>
    </x:row>
    <x:row r="613" spans="1:48" ht="28.5" customHeight="1">
      <x:c r="A613" s="1" t="s">
        <x:v>179</x:v>
      </x:c>
      <x:c r="B613" s="1" t="s">
        <x:v>179</x:v>
      </x:c>
      <x:c r="C613" s="1" t="s">
        <x:v>179</x:v>
      </x:c>
      <x:c r="D613" s="12">
        <x:v>0</x:v>
      </x:c>
      <x:c r="E613" s="10"/>
      <x:c r="F613" s="12"/>
      <x:c r="G613" s="10"/>
      <x:c r="H613" s="12"/>
      <x:c r="I613" s="10"/>
      <x:c r="J613" s="12"/>
      <x:c r="K613" s="10"/>
      <x:c r="L613" s="12"/>
      <x:c r="M613" s="1"/>
      <x:c r="N613" s="1"/>
      <x:c r="O613" s="1"/>
      <x:c r="P613" s="1"/>
      <x:c r="AU613" s="7"/>
      <x:c r="AV613" s="11"/>
    </x:row>
    <x:row r="614" spans="1:48" ht="28.5" customHeight="1">
      <x:c r="A614" s="1" t="s">
        <x:v>179</x:v>
      </x:c>
      <x:c r="B614" s="1" t="s">
        <x:v>179</x:v>
      </x:c>
      <x:c r="C614" s="1" t="s">
        <x:v>179</x:v>
      </x:c>
      <x:c r="D614" s="12">
        <x:v>0</x:v>
      </x:c>
      <x:c r="E614" s="10"/>
      <x:c r="F614" s="12"/>
      <x:c r="G614" s="10"/>
      <x:c r="H614" s="12"/>
      <x:c r="I614" s="10"/>
      <x:c r="J614" s="12"/>
      <x:c r="K614" s="10"/>
      <x:c r="L614" s="12"/>
      <x:c r="M614" s="1"/>
      <x:c r="N614" s="1"/>
      <x:c r="O614" s="1"/>
      <x:c r="P614" s="1"/>
      <x:c r="AU614" s="7"/>
      <x:c r="AV614" s="11"/>
    </x:row>
    <x:row r="615" spans="1:48" ht="28.5" customHeight="1">
      <x:c r="A615" s="1" t="s">
        <x:v>179</x:v>
      </x:c>
      <x:c r="B615" s="1" t="s">
        <x:v>179</x:v>
      </x:c>
      <x:c r="C615" s="1" t="s">
        <x:v>179</x:v>
      </x:c>
      <x:c r="D615" s="12">
        <x:v>0</x:v>
      </x:c>
      <x:c r="E615" s="10"/>
      <x:c r="F615" s="12"/>
      <x:c r="G615" s="10"/>
      <x:c r="H615" s="12"/>
      <x:c r="I615" s="10"/>
      <x:c r="J615" s="12"/>
      <x:c r="K615" s="10"/>
      <x:c r="L615" s="12"/>
      <x:c r="M615" s="1"/>
      <x:c r="N615" s="1"/>
      <x:c r="O615" s="1"/>
      <x:c r="P615" s="1"/>
      <x:c r="AU615" s="7"/>
      <x:c r="AV615" s="11"/>
    </x:row>
    <x:row r="616" spans="1:48" ht="28.5" customHeight="1">
      <x:c r="A616" s="1" t="s">
        <x:v>179</x:v>
      </x:c>
      <x:c r="B616" s="1" t="s">
        <x:v>179</x:v>
      </x:c>
      <x:c r="C616" s="1" t="s">
        <x:v>179</x:v>
      </x:c>
      <x:c r="D616" s="12">
        <x:v>0</x:v>
      </x:c>
      <x:c r="E616" s="10"/>
      <x:c r="F616" s="12"/>
      <x:c r="G616" s="10"/>
      <x:c r="H616" s="12"/>
      <x:c r="I616" s="10"/>
      <x:c r="J616" s="12"/>
      <x:c r="K616" s="10"/>
      <x:c r="L616" s="12"/>
      <x:c r="M616" s="1"/>
      <x:c r="N616" s="1"/>
      <x:c r="O616" s="1"/>
      <x:c r="P616" s="1"/>
      <x:c r="AU616" s="7"/>
      <x:c r="AV616" s="11"/>
    </x:row>
    <x:row r="617" spans="1:48" ht="28.5" customHeight="1">
      <x:c r="A617" s="1" t="s">
        <x:v>179</x:v>
      </x:c>
      <x:c r="B617" s="1" t="s">
        <x:v>179</x:v>
      </x:c>
      <x:c r="C617" s="1" t="s">
        <x:v>179</x:v>
      </x:c>
      <x:c r="D617" s="12">
        <x:v>0</x:v>
      </x:c>
      <x:c r="E617" s="10"/>
      <x:c r="F617" s="12"/>
      <x:c r="G617" s="10"/>
      <x:c r="H617" s="12"/>
      <x:c r="I617" s="10"/>
      <x:c r="J617" s="12"/>
      <x:c r="K617" s="10"/>
      <x:c r="L617" s="12"/>
      <x:c r="M617" s="1"/>
      <x:c r="N617" s="1"/>
      <x:c r="O617" s="1"/>
      <x:c r="P617" s="1"/>
      <x:c r="AU617" s="7"/>
      <x:c r="AV617" s="11"/>
    </x:row>
    <x:row r="618" spans="1:48" ht="28.5" customHeight="1">
      <x:c r="A618" s="1"/>
      <x:c r="B618" s="1"/>
      <x:c r="C618" s="1"/>
      <x:c r="D618" s="12"/>
      <x:c r="E618" s="10"/>
      <x:c r="F618" s="12"/>
      <x:c r="G618" s="10"/>
      <x:c r="H618" s="12"/>
      <x:c r="I618" s="10"/>
      <x:c r="J618" s="12"/>
      <x:c r="K618" s="10"/>
      <x:c r="L618" s="12"/>
      <x:c r="M618" s="1"/>
      <x:c r="N618" s="1"/>
      <x:c r="O618" s="1"/>
      <x:c r="P618" s="1"/>
      <x:c r="AU618" s="7"/>
      <x:c r="AV618" s="11"/>
    </x:row>
    <x:row r="619" spans="1:48" ht="28.5" customHeight="1">
      <x:c r="A619" s="1"/>
      <x:c r="B619" s="1"/>
      <x:c r="C619" s="1"/>
      <x:c r="D619" s="12"/>
      <x:c r="E619" s="10"/>
      <x:c r="F619" s="12"/>
      <x:c r="G619" s="10"/>
      <x:c r="H619" s="12"/>
      <x:c r="I619" s="10"/>
      <x:c r="J619" s="12"/>
      <x:c r="K619" s="10"/>
      <x:c r="L619" s="12"/>
      <x:c r="M619" s="1"/>
      <x:c r="N619" s="1"/>
      <x:c r="O619" s="1"/>
      <x:c r="P619" s="1"/>
      <x:c r="AU619" s="7"/>
      <x:c r="AV619" s="11"/>
    </x:row>
    <x:row r="620" spans="1:48" ht="28.5" customHeight="1">
      <x:c r="A620" s="1" t="s">
        <x:v>179</x:v>
      </x:c>
      <x:c r="B620" s="1" t="s">
        <x:v>179</x:v>
      </x:c>
      <x:c r="C620" s="1" t="s">
        <x:v>179</x:v>
      </x:c>
      <x:c r="D620" s="12">
        <x:v>0</x:v>
      </x:c>
      <x:c r="E620" s="10"/>
      <x:c r="F620" s="12"/>
      <x:c r="G620" s="10"/>
      <x:c r="H620" s="12"/>
      <x:c r="I620" s="10"/>
      <x:c r="J620" s="12"/>
      <x:c r="K620" s="10"/>
      <x:c r="L620" s="12"/>
      <x:c r="M620" s="1"/>
      <x:c r="N620" s="1"/>
      <x:c r="O620" s="1"/>
      <x:c r="P620" s="1"/>
      <x:c r="AU620" s="7"/>
      <x:c r="AV620" s="11"/>
    </x:row>
    <x:row r="621" spans="1:48" ht="28.5" customHeight="1">
      <x:c r="A621" s="1" t="s">
        <x:v>179</x:v>
      </x:c>
      <x:c r="B621" s="1" t="s">
        <x:v>179</x:v>
      </x:c>
      <x:c r="C621" s="1" t="s">
        <x:v>179</x:v>
      </x:c>
      <x:c r="D621" s="12">
        <x:v>0</x:v>
      </x:c>
      <x:c r="E621" s="10"/>
      <x:c r="F621" s="12"/>
      <x:c r="G621" s="10"/>
      <x:c r="H621" s="12"/>
      <x:c r="I621" s="10"/>
      <x:c r="J621" s="12"/>
      <x:c r="K621" s="10"/>
      <x:c r="L621" s="12"/>
      <x:c r="M621" s="1"/>
      <x:c r="N621" s="1"/>
      <x:c r="O621" s="1"/>
      <x:c r="P621" s="1"/>
      <x:c r="AU621" s="7"/>
      <x:c r="AV621" s="11"/>
    </x:row>
    <x:row r="622" spans="1:48" ht="28.5" customHeight="1">
      <x:c r="A622" s="1" t="s">
        <x:v>179</x:v>
      </x:c>
      <x:c r="B622" s="1" t="s">
        <x:v>179</x:v>
      </x:c>
      <x:c r="C622" s="1" t="s">
        <x:v>179</x:v>
      </x:c>
      <x:c r="D622" s="12">
        <x:v>0</x:v>
      </x:c>
      <x:c r="E622" s="10"/>
      <x:c r="F622" s="12"/>
      <x:c r="G622" s="10"/>
      <x:c r="H622" s="12"/>
      <x:c r="I622" s="10"/>
      <x:c r="J622" s="12"/>
      <x:c r="K622" s="10"/>
      <x:c r="L622" s="12"/>
      <x:c r="M622" s="1"/>
      <x:c r="N622" s="1"/>
      <x:c r="O622" s="1"/>
      <x:c r="P622" s="1"/>
      <x:c r="AU622" s="7"/>
      <x:c r="AV622" s="11"/>
    </x:row>
    <x:row r="623" spans="1:48" ht="28.5" customHeight="1">
      <x:c r="A623" s="1" t="s">
        <x:v>179</x:v>
      </x:c>
      <x:c r="B623" s="1" t="s">
        <x:v>179</x:v>
      </x:c>
      <x:c r="C623" s="1" t="s">
        <x:v>179</x:v>
      </x:c>
      <x:c r="D623" s="12">
        <x:v>0</x:v>
      </x:c>
      <x:c r="E623" s="10"/>
      <x:c r="F623" s="12"/>
      <x:c r="G623" s="10"/>
      <x:c r="H623" s="12"/>
      <x:c r="I623" s="10"/>
      <x:c r="J623" s="12"/>
      <x:c r="K623" s="10"/>
      <x:c r="L623" s="12"/>
      <x:c r="M623" s="1"/>
      <x:c r="N623" s="1"/>
      <x:c r="O623" s="1"/>
      <x:c r="P623" s="1"/>
      <x:c r="AU623" s="7"/>
      <x:c r="AV623" s="11"/>
    </x:row>
    <x:row r="624" spans="1:48" ht="28.5" customHeight="1">
      <x:c r="A624" s="1" t="s">
        <x:v>179</x:v>
      </x:c>
      <x:c r="B624" s="1" t="s">
        <x:v>179</x:v>
      </x:c>
      <x:c r="C624" s="1" t="s">
        <x:v>179</x:v>
      </x:c>
      <x:c r="D624" s="12">
        <x:v>0</x:v>
      </x:c>
      <x:c r="E624" s="10"/>
      <x:c r="F624" s="12"/>
      <x:c r="G624" s="10"/>
      <x:c r="H624" s="12"/>
      <x:c r="I624" s="10"/>
      <x:c r="J624" s="12"/>
      <x:c r="K624" s="10"/>
      <x:c r="L624" s="12"/>
      <x:c r="M624" s="1"/>
      <x:c r="N624" s="1"/>
      <x:c r="O624" s="1"/>
      <x:c r="P624" s="1"/>
      <x:c r="AU624" s="7"/>
      <x:c r="AV624" s="11"/>
    </x:row>
    <x:row r="625" spans="1:48" ht="28.5" customHeight="1">
      <x:c r="A625" s="1" t="s">
        <x:v>179</x:v>
      </x:c>
      <x:c r="B625" s="1" t="s">
        <x:v>179</x:v>
      </x:c>
      <x:c r="C625" s="1" t="s">
        <x:v>179</x:v>
      </x:c>
      <x:c r="D625" s="12">
        <x:v>0</x:v>
      </x:c>
      <x:c r="E625" s="10"/>
      <x:c r="F625" s="12"/>
      <x:c r="G625" s="10"/>
      <x:c r="H625" s="12"/>
      <x:c r="I625" s="10"/>
      <x:c r="J625" s="12"/>
      <x:c r="K625" s="10"/>
      <x:c r="L625" s="12"/>
      <x:c r="M625" s="1"/>
      <x:c r="N625" s="1"/>
      <x:c r="O625" s="1"/>
      <x:c r="P625" s="1"/>
      <x:c r="AU625" s="7"/>
      <x:c r="AV625" s="11"/>
    </x:row>
    <x:row r="626" spans="1:48" ht="28.5" customHeight="1">
      <x:c r="A626" s="1" t="s">
        <x:v>179</x:v>
      </x:c>
      <x:c r="B626" s="1" t="s">
        <x:v>179</x:v>
      </x:c>
      <x:c r="C626" s="1" t="s">
        <x:v>179</x:v>
      </x:c>
      <x:c r="D626" s="12">
        <x:v>0</x:v>
      </x:c>
      <x:c r="E626" s="10"/>
      <x:c r="F626" s="12"/>
      <x:c r="G626" s="10"/>
      <x:c r="H626" s="12"/>
      <x:c r="I626" s="10"/>
      <x:c r="J626" s="12"/>
      <x:c r="K626" s="10"/>
      <x:c r="L626" s="12"/>
      <x:c r="M626" s="1"/>
      <x:c r="N626" s="1"/>
      <x:c r="O626" s="1"/>
      <x:c r="P626" s="1"/>
      <x:c r="AU626" s="7"/>
      <x:c r="AV626" s="11"/>
    </x:row>
    <x:row r="627" spans="1:48" ht="28.5" customHeight="1">
      <x:c r="A627" s="1" t="s">
        <x:v>179</x:v>
      </x:c>
      <x:c r="B627" s="1" t="s">
        <x:v>179</x:v>
      </x:c>
      <x:c r="C627" s="1" t="s">
        <x:v>179</x:v>
      </x:c>
      <x:c r="D627" s="12">
        <x:v>0</x:v>
      </x:c>
      <x:c r="E627" s="10"/>
      <x:c r="F627" s="12"/>
      <x:c r="G627" s="10"/>
      <x:c r="H627" s="12"/>
      <x:c r="I627" s="10"/>
      <x:c r="J627" s="12"/>
      <x:c r="K627" s="10"/>
      <x:c r="L627" s="12"/>
      <x:c r="M627" s="1"/>
      <x:c r="N627" s="1"/>
      <x:c r="O627" s="1"/>
      <x:c r="P627" s="1"/>
      <x:c r="AU627" s="7"/>
      <x:c r="AV627" s="11"/>
    </x:row>
    <x:row r="628" spans="1:48" ht="28.5" customHeight="1">
      <x:c r="A628" s="1" t="s">
        <x:v>179</x:v>
      </x:c>
      <x:c r="B628" s="1" t="s">
        <x:v>179</x:v>
      </x:c>
      <x:c r="C628" s="1" t="s">
        <x:v>179</x:v>
      </x:c>
      <x:c r="D628" s="12">
        <x:v>0</x:v>
      </x:c>
      <x:c r="E628" s="10"/>
      <x:c r="F628" s="12"/>
      <x:c r="G628" s="10"/>
      <x:c r="H628" s="12"/>
      <x:c r="I628" s="10"/>
      <x:c r="J628" s="12"/>
      <x:c r="K628" s="10"/>
      <x:c r="L628" s="12"/>
      <x:c r="M628" s="1"/>
      <x:c r="N628" s="1"/>
      <x:c r="O628" s="1"/>
      <x:c r="P628" s="1"/>
      <x:c r="AU628" s="7"/>
      <x:c r="AV628" s="11"/>
    </x:row>
    <x:row r="629" spans="1:48" ht="28.5" customHeight="1">
      <x:c r="A629" s="1" t="s">
        <x:v>179</x:v>
      </x:c>
      <x:c r="B629" s="1" t="s">
        <x:v>179</x:v>
      </x:c>
      <x:c r="C629" s="1" t="s">
        <x:v>179</x:v>
      </x:c>
      <x:c r="D629" s="12">
        <x:v>0</x:v>
      </x:c>
      <x:c r="E629" s="10"/>
      <x:c r="F629" s="12"/>
      <x:c r="G629" s="10"/>
      <x:c r="H629" s="12"/>
      <x:c r="I629" s="10"/>
      <x:c r="J629" s="12"/>
      <x:c r="K629" s="10"/>
      <x:c r="L629" s="12"/>
      <x:c r="M629" s="1"/>
      <x:c r="N629" s="1"/>
      <x:c r="O629" s="1"/>
      <x:c r="P629" s="1"/>
      <x:c r="AU629" s="7"/>
      <x:c r="AV629" s="11"/>
    </x:row>
    <x:row r="630" spans="1:13" ht="28.5" customHeight="1">
      <x:c r="A630" s="1" t="s">
        <x:v>257</x:v>
      </x:c>
      <x:c r="B630" s="1" t="s">
        <x:v>179</x:v>
      </x:c>
      <x:c r="C630" s="1" t="s">
        <x:v>179</x:v>
      </x:c>
      <x:c r="D630" s="1" t="s">
        <x:v>179</x:v>
      </x:c>
      <x:c r="E630" s="14"/>
      <x:c r="F630" s="12"/>
      <x:c r="G630" s="12"/>
      <x:c r="H630" s="12"/>
      <x:c r="I630" s="12"/>
      <x:c r="J630" s="12"/>
      <x:c r="K630" s="9"/>
      <x:c r="L630" s="12"/>
      <x:c r="M630" s="1"/>
    </x:row>
    <x:row r="631" spans="1:48" s="35" customFormat="1" ht="30" customHeight="1">
      <x:c r="A631" s="36" t="s">
        <x:v>535</x:v>
      </x:c>
      <x:c r="B631" s="36" t="s">
        <x:v>179</x:v>
      </x:c>
      <x:c r="C631" s="37"/>
      <x:c r="D631" s="37"/>
      <x:c r="E631" s="38"/>
      <x:c r="F631" s="38"/>
      <x:c r="G631" s="38"/>
      <x:c r="H631" s="38"/>
      <x:c r="I631" s="38"/>
      <x:c r="J631" s="38"/>
      <x:c r="K631" s="38"/>
      <x:c r="L631" s="38"/>
      <x:c r="M631" s="37"/>
      <x:c r="N631" s="39"/>
      <x:c r="O631" s="39"/>
      <x:c r="P631" s="39"/>
      <x:c r="Q631" s="40"/>
      <x:c r="R631" s="39"/>
      <x:c r="S631" s="39"/>
      <x:c r="T631" s="39"/>
      <x:c r="U631" s="39"/>
      <x:c r="V631" s="39"/>
      <x:c r="W631" s="39"/>
      <x:c r="X631" s="39"/>
      <x:c r="Y631" s="39"/>
      <x:c r="Z631" s="39"/>
      <x:c r="AA631" s="39"/>
      <x:c r="AB631" s="39"/>
      <x:c r="AC631" s="39"/>
      <x:c r="AD631" s="39"/>
      <x:c r="AE631" s="39"/>
      <x:c r="AF631" s="39"/>
      <x:c r="AG631" s="39"/>
      <x:c r="AH631" s="39"/>
      <x:c r="AI631" s="39"/>
      <x:c r="AJ631" s="39"/>
      <x:c r="AK631" s="39"/>
      <x:c r="AL631" s="39"/>
      <x:c r="AM631" s="39"/>
      <x:c r="AN631" s="39"/>
      <x:c r="AO631" s="39"/>
      <x:c r="AP631" s="39"/>
      <x:c r="AQ631" s="39"/>
      <x:c r="AR631" s="39"/>
      <x:c r="AS631" s="39"/>
      <x:c r="AT631" s="39"/>
      <x:c r="AU631" s="39"/>
      <x:c r="AV631" s="39"/>
    </x:row>
    <x:row r="632" spans="1:48" s="35" customFormat="1" ht="30" customHeight="1">
      <x:c r="A632" s="36" t="s">
        <x:v>533</x:v>
      </x:c>
      <x:c r="B632" s="36" t="s">
        <x:v>3</x:v>
      </x:c>
      <x:c r="C632" s="36" t="s">
        <x:v>176</x:v>
      </x:c>
      <x:c r="D632" s="37">
        <x:v>4</x:v>
      </x:c>
      <x:c r="E632" s="38"/>
      <x:c r="F632" s="38"/>
      <x:c r="G632" s="38"/>
      <x:c r="H632" s="38"/>
      <x:c r="I632" s="38"/>
      <x:c r="J632" s="38"/>
      <x:c r="K632" s="38"/>
      <x:c r="L632" s="38"/>
      <x:c r="M632" s="36"/>
      <x:c r="N632" s="40"/>
      <x:c r="O632" s="40"/>
      <x:c r="P632" s="40"/>
      <x:c r="Q632" s="40"/>
      <x:c r="R632" s="40"/>
      <x:c r="S632" s="40"/>
      <x:c r="T632" s="40"/>
      <x:c r="U632" s="39"/>
      <x:c r="V632" s="39"/>
      <x:c r="W632" s="39"/>
      <x:c r="X632" s="39"/>
      <x:c r="Y632" s="39"/>
      <x:c r="Z632" s="39"/>
      <x:c r="AA632" s="39"/>
      <x:c r="AB632" s="39"/>
      <x:c r="AC632" s="39"/>
      <x:c r="AD632" s="39"/>
      <x:c r="AE632" s="39"/>
      <x:c r="AF632" s="39"/>
      <x:c r="AG632" s="39"/>
      <x:c r="AH632" s="39"/>
      <x:c r="AI632" s="39"/>
      <x:c r="AJ632" s="39"/>
      <x:c r="AK632" s="39"/>
      <x:c r="AL632" s="39"/>
      <x:c r="AM632" s="39"/>
      <x:c r="AN632" s="39"/>
      <x:c r="AO632" s="39"/>
      <x:c r="AP632" s="39"/>
      <x:c r="AQ632" s="39"/>
      <x:c r="AR632" s="40"/>
      <x:c r="AS632" s="40"/>
      <x:c r="AT632" s="39"/>
      <x:c r="AU632" s="40"/>
      <x:c r="AV632" s="39"/>
    </x:row>
    <x:row r="633" spans="1:48" s="35" customFormat="1" ht="30" customHeight="1">
      <x:c r="A633" s="36" t="s">
        <x:v>478</x:v>
      </x:c>
      <x:c r="B633" s="36" t="s">
        <x:v>512</x:v>
      </x:c>
      <x:c r="C633" s="36" t="s">
        <x:v>230</x:v>
      </x:c>
      <x:c r="D633" s="37">
        <x:v>5</x:v>
      </x:c>
      <x:c r="E633" s="38"/>
      <x:c r="F633" s="38"/>
      <x:c r="G633" s="38"/>
      <x:c r="H633" s="38"/>
      <x:c r="I633" s="38"/>
      <x:c r="J633" s="38"/>
      <x:c r="K633" s="38"/>
      <x:c r="L633" s="38"/>
      <x:c r="M633" s="36"/>
      <x:c r="N633" s="40"/>
      <x:c r="O633" s="40"/>
      <x:c r="P633" s="40"/>
      <x:c r="Q633" s="40"/>
      <x:c r="R633" s="40"/>
      <x:c r="S633" s="40"/>
      <x:c r="T633" s="40"/>
      <x:c r="U633" s="39"/>
      <x:c r="V633" s="39"/>
      <x:c r="W633" s="39"/>
      <x:c r="X633" s="39"/>
      <x:c r="Y633" s="39"/>
      <x:c r="Z633" s="39"/>
      <x:c r="AA633" s="39"/>
      <x:c r="AB633" s="39"/>
      <x:c r="AC633" s="39"/>
      <x:c r="AD633" s="39"/>
      <x:c r="AE633" s="39"/>
      <x:c r="AF633" s="39"/>
      <x:c r="AG633" s="39"/>
      <x:c r="AH633" s="39"/>
      <x:c r="AI633" s="39"/>
      <x:c r="AJ633" s="39"/>
      <x:c r="AK633" s="39"/>
      <x:c r="AL633" s="39"/>
      <x:c r="AM633" s="39"/>
      <x:c r="AN633" s="39"/>
      <x:c r="AO633" s="39"/>
      <x:c r="AP633" s="39"/>
      <x:c r="AQ633" s="39"/>
      <x:c r="AR633" s="40"/>
      <x:c r="AS633" s="40"/>
      <x:c r="AT633" s="39"/>
      <x:c r="AU633" s="40"/>
      <x:c r="AV633" s="39"/>
    </x:row>
    <x:row r="634" spans="1:48" s="35" customFormat="1" ht="30" customHeight="1">
      <x:c r="A634" s="36" t="s">
        <x:v>478</x:v>
      </x:c>
      <x:c r="B634" s="36" t="s">
        <x:v>532</x:v>
      </x:c>
      <x:c r="C634" s="36" t="s">
        <x:v>230</x:v>
      </x:c>
      <x:c r="D634" s="37">
        <x:v>13</x:v>
      </x:c>
      <x:c r="E634" s="38"/>
      <x:c r="F634" s="38"/>
      <x:c r="G634" s="38"/>
      <x:c r="H634" s="38"/>
      <x:c r="I634" s="38"/>
      <x:c r="J634" s="38"/>
      <x:c r="K634" s="38"/>
      <x:c r="L634" s="38"/>
      <x:c r="M634" s="36"/>
      <x:c r="N634" s="40"/>
      <x:c r="O634" s="40"/>
      <x:c r="P634" s="40"/>
      <x:c r="Q634" s="40"/>
      <x:c r="R634" s="40"/>
      <x:c r="S634" s="40"/>
      <x:c r="T634" s="40"/>
      <x:c r="U634" s="39"/>
      <x:c r="V634" s="39"/>
      <x:c r="W634" s="39"/>
      <x:c r="X634" s="39"/>
      <x:c r="Y634" s="39"/>
      <x:c r="Z634" s="39"/>
      <x:c r="AA634" s="39"/>
      <x:c r="AB634" s="39"/>
      <x:c r="AC634" s="39"/>
      <x:c r="AD634" s="39"/>
      <x:c r="AE634" s="39"/>
      <x:c r="AF634" s="39"/>
      <x:c r="AG634" s="39"/>
      <x:c r="AH634" s="39"/>
      <x:c r="AI634" s="39"/>
      <x:c r="AJ634" s="39"/>
      <x:c r="AK634" s="39"/>
      <x:c r="AL634" s="39"/>
      <x:c r="AM634" s="39"/>
      <x:c r="AN634" s="39"/>
      <x:c r="AO634" s="39"/>
      <x:c r="AP634" s="39"/>
      <x:c r="AQ634" s="39"/>
      <x:c r="AR634" s="40"/>
      <x:c r="AS634" s="40"/>
      <x:c r="AT634" s="39"/>
      <x:c r="AU634" s="40"/>
      <x:c r="AV634" s="39"/>
    </x:row>
    <x:row r="635" spans="1:48" s="35" customFormat="1" ht="30" customHeight="1">
      <x:c r="A635" s="36" t="s">
        <x:v>467</x:v>
      </x:c>
      <x:c r="B635" s="36" t="s">
        <x:v>534</x:v>
      </x:c>
      <x:c r="C635" s="36" t="s">
        <x:v>178</x:v>
      </x:c>
      <x:c r="D635" s="37">
        <x:v>1</x:v>
      </x:c>
      <x:c r="E635" s="38"/>
      <x:c r="F635" s="38"/>
      <x:c r="G635" s="38"/>
      <x:c r="H635" s="38"/>
      <x:c r="I635" s="38"/>
      <x:c r="J635" s="38"/>
      <x:c r="K635" s="38"/>
      <x:c r="L635" s="38"/>
      <x:c r="M635" s="36"/>
      <x:c r="N635" s="40"/>
      <x:c r="O635" s="40"/>
      <x:c r="P635" s="40"/>
      <x:c r="Q635" s="40"/>
      <x:c r="R635" s="40"/>
      <x:c r="S635" s="40"/>
      <x:c r="T635" s="40"/>
      <x:c r="U635" s="39"/>
      <x:c r="V635" s="39"/>
      <x:c r="W635" s="39"/>
      <x:c r="X635" s="39"/>
      <x:c r="Y635" s="39"/>
      <x:c r="Z635" s="39"/>
      <x:c r="AA635" s="39"/>
      <x:c r="AB635" s="39"/>
      <x:c r="AC635" s="39"/>
      <x:c r="AD635" s="39"/>
      <x:c r="AE635" s="39"/>
      <x:c r="AF635" s="39"/>
      <x:c r="AG635" s="39"/>
      <x:c r="AH635" s="39"/>
      <x:c r="AI635" s="39"/>
      <x:c r="AJ635" s="39"/>
      <x:c r="AK635" s="39"/>
      <x:c r="AL635" s="39"/>
      <x:c r="AM635" s="39"/>
      <x:c r="AN635" s="39"/>
      <x:c r="AO635" s="39"/>
      <x:c r="AP635" s="39"/>
      <x:c r="AQ635" s="39"/>
      <x:c r="AR635" s="40"/>
      <x:c r="AS635" s="40"/>
      <x:c r="AT635" s="39"/>
      <x:c r="AU635" s="40"/>
      <x:c r="AV635" s="39"/>
    </x:row>
    <x:row r="636" spans="1:48" s="35" customFormat="1" ht="30" customHeight="1">
      <x:c r="A636" s="36" t="s">
        <x:v>483</x:v>
      </x:c>
      <x:c r="B636" s="36" t="s">
        <x:v>457</x:v>
      </x:c>
      <x:c r="C636" s="36" t="s">
        <x:v>235</x:v>
      </x:c>
      <x:c r="D636" s="37">
        <x:v>4</x:v>
      </x:c>
      <x:c r="E636" s="38"/>
      <x:c r="F636" s="38"/>
      <x:c r="G636" s="38"/>
      <x:c r="H636" s="38"/>
      <x:c r="I636" s="38"/>
      <x:c r="J636" s="38"/>
      <x:c r="K636" s="38"/>
      <x:c r="L636" s="38"/>
      <x:c r="M636" s="36"/>
      <x:c r="N636" s="40"/>
      <x:c r="O636" s="40"/>
      <x:c r="P636" s="40"/>
      <x:c r="Q636" s="40"/>
      <x:c r="R636" s="40"/>
      <x:c r="S636" s="40"/>
      <x:c r="T636" s="40"/>
      <x:c r="U636" s="39"/>
      <x:c r="V636" s="39"/>
      <x:c r="W636" s="39"/>
      <x:c r="X636" s="39"/>
      <x:c r="Y636" s="39"/>
      <x:c r="Z636" s="39"/>
      <x:c r="AA636" s="39"/>
      <x:c r="AB636" s="39"/>
      <x:c r="AC636" s="39"/>
      <x:c r="AD636" s="39"/>
      <x:c r="AE636" s="39"/>
      <x:c r="AF636" s="39"/>
      <x:c r="AG636" s="39"/>
      <x:c r="AH636" s="39"/>
      <x:c r="AI636" s="39"/>
      <x:c r="AJ636" s="39"/>
      <x:c r="AK636" s="39"/>
      <x:c r="AL636" s="39"/>
      <x:c r="AM636" s="39"/>
      <x:c r="AN636" s="39"/>
      <x:c r="AO636" s="39"/>
      <x:c r="AP636" s="39"/>
      <x:c r="AQ636" s="39"/>
      <x:c r="AR636" s="40"/>
      <x:c r="AS636" s="40"/>
      <x:c r="AT636" s="39"/>
      <x:c r="AU636" s="40"/>
      <x:c r="AV636" s="39"/>
    </x:row>
    <x:row r="637" spans="1:48" s="35" customFormat="1" ht="30" customHeight="1">
      <x:c r="A637" s="36" t="s">
        <x:v>483</x:v>
      </x:c>
      <x:c r="B637" s="36" t="s">
        <x:v>456</x:v>
      </x:c>
      <x:c r="C637" s="36" t="s">
        <x:v>235</x:v>
      </x:c>
      <x:c r="D637" s="37">
        <x:v>6</x:v>
      </x:c>
      <x:c r="E637" s="38"/>
      <x:c r="F637" s="38"/>
      <x:c r="G637" s="38"/>
      <x:c r="H637" s="38"/>
      <x:c r="I637" s="38"/>
      <x:c r="J637" s="38"/>
      <x:c r="K637" s="38"/>
      <x:c r="L637" s="38"/>
      <x:c r="M637" s="36"/>
      <x:c r="N637" s="40"/>
      <x:c r="O637" s="40"/>
      <x:c r="P637" s="40"/>
      <x:c r="Q637" s="40"/>
      <x:c r="R637" s="40"/>
      <x:c r="S637" s="40"/>
      <x:c r="T637" s="40"/>
      <x:c r="U637" s="39"/>
      <x:c r="V637" s="39"/>
      <x:c r="W637" s="39"/>
      <x:c r="X637" s="39"/>
      <x:c r="Y637" s="39"/>
      <x:c r="Z637" s="39"/>
      <x:c r="AA637" s="39"/>
      <x:c r="AB637" s="39"/>
      <x:c r="AC637" s="39"/>
      <x:c r="AD637" s="39"/>
      <x:c r="AE637" s="39"/>
      <x:c r="AF637" s="39"/>
      <x:c r="AG637" s="39"/>
      <x:c r="AH637" s="39"/>
      <x:c r="AI637" s="39"/>
      <x:c r="AJ637" s="39"/>
      <x:c r="AK637" s="39"/>
      <x:c r="AL637" s="39"/>
      <x:c r="AM637" s="39"/>
      <x:c r="AN637" s="39"/>
      <x:c r="AO637" s="39"/>
      <x:c r="AP637" s="39"/>
      <x:c r="AQ637" s="39"/>
      <x:c r="AR637" s="40"/>
      <x:c r="AS637" s="40"/>
      <x:c r="AT637" s="39"/>
      <x:c r="AU637" s="40"/>
      <x:c r="AV637" s="39"/>
    </x:row>
    <x:row r="638" spans="1:48" s="35" customFormat="1" ht="30" customHeight="1">
      <x:c r="A638" s="36" t="s">
        <x:v>483</x:v>
      </x:c>
      <x:c r="B638" s="36" t="s">
        <x:v>171</x:v>
      </x:c>
      <x:c r="C638" s="36" t="s">
        <x:v>235</x:v>
      </x:c>
      <x:c r="D638" s="37">
        <x:v>4</x:v>
      </x:c>
      <x:c r="E638" s="38"/>
      <x:c r="F638" s="38"/>
      <x:c r="G638" s="38"/>
      <x:c r="H638" s="38"/>
      <x:c r="I638" s="38"/>
      <x:c r="J638" s="38"/>
      <x:c r="K638" s="38"/>
      <x:c r="L638" s="38"/>
      <x:c r="M638" s="36"/>
      <x:c r="N638" s="40"/>
      <x:c r="O638" s="40"/>
      <x:c r="P638" s="40"/>
      <x:c r="Q638" s="40"/>
      <x:c r="R638" s="40"/>
      <x:c r="S638" s="40"/>
      <x:c r="T638" s="40"/>
      <x:c r="U638" s="39"/>
      <x:c r="V638" s="39"/>
      <x:c r="W638" s="39"/>
      <x:c r="X638" s="39"/>
      <x:c r="Y638" s="39"/>
      <x:c r="Z638" s="39"/>
      <x:c r="AA638" s="39"/>
      <x:c r="AB638" s="39"/>
      <x:c r="AC638" s="39"/>
      <x:c r="AD638" s="39"/>
      <x:c r="AE638" s="39"/>
      <x:c r="AF638" s="39"/>
      <x:c r="AG638" s="39"/>
      <x:c r="AH638" s="39"/>
      <x:c r="AI638" s="39"/>
      <x:c r="AJ638" s="39"/>
      <x:c r="AK638" s="39"/>
      <x:c r="AL638" s="39"/>
      <x:c r="AM638" s="39"/>
      <x:c r="AN638" s="39"/>
      <x:c r="AO638" s="39"/>
      <x:c r="AP638" s="39"/>
      <x:c r="AQ638" s="39"/>
      <x:c r="AR638" s="40"/>
      <x:c r="AS638" s="40"/>
      <x:c r="AT638" s="39"/>
      <x:c r="AU638" s="40"/>
      <x:c r="AV638" s="39"/>
    </x:row>
    <x:row r="639" spans="1:48" s="35" customFormat="1" ht="30" customHeight="1">
      <x:c r="A639" s="36" t="s">
        <x:v>483</x:v>
      </x:c>
      <x:c r="B639" s="36" t="s">
        <x:v>536</x:v>
      </x:c>
      <x:c r="C639" s="36" t="s">
        <x:v>235</x:v>
      </x:c>
      <x:c r="D639" s="37">
        <x:v>2</x:v>
      </x:c>
      <x:c r="E639" s="38"/>
      <x:c r="F639" s="38"/>
      <x:c r="G639" s="38"/>
      <x:c r="H639" s="38"/>
      <x:c r="I639" s="38"/>
      <x:c r="J639" s="38"/>
      <x:c r="K639" s="38"/>
      <x:c r="L639" s="38"/>
      <x:c r="M639" s="36"/>
      <x:c r="N639" s="40"/>
      <x:c r="O639" s="40"/>
      <x:c r="P639" s="40"/>
      <x:c r="Q639" s="40"/>
      <x:c r="R639" s="40"/>
      <x:c r="S639" s="40"/>
      <x:c r="T639" s="40"/>
      <x:c r="U639" s="39"/>
      <x:c r="V639" s="39"/>
      <x:c r="W639" s="39"/>
      <x:c r="X639" s="39"/>
      <x:c r="Y639" s="39"/>
      <x:c r="Z639" s="39"/>
      <x:c r="AA639" s="39"/>
      <x:c r="AB639" s="39"/>
      <x:c r="AC639" s="39"/>
      <x:c r="AD639" s="39"/>
      <x:c r="AE639" s="39"/>
      <x:c r="AF639" s="39"/>
      <x:c r="AG639" s="39"/>
      <x:c r="AH639" s="39"/>
      <x:c r="AI639" s="39"/>
      <x:c r="AJ639" s="39"/>
      <x:c r="AK639" s="39"/>
      <x:c r="AL639" s="39"/>
      <x:c r="AM639" s="39"/>
      <x:c r="AN639" s="39"/>
      <x:c r="AO639" s="39"/>
      <x:c r="AP639" s="39"/>
      <x:c r="AQ639" s="39"/>
      <x:c r="AR639" s="40"/>
      <x:c r="AS639" s="40"/>
      <x:c r="AT639" s="39"/>
      <x:c r="AU639" s="40"/>
      <x:c r="AV639" s="39"/>
    </x:row>
    <x:row r="640" spans="1:48" s="35" customFormat="1" ht="30" customHeight="1">
      <x:c r="A640" s="36" t="s">
        <x:v>436</x:v>
      </x:c>
      <x:c r="B640" s="36" t="s">
        <x:v>448</x:v>
      </x:c>
      <x:c r="C640" s="36" t="s">
        <x:v>230</x:v>
      </x:c>
      <x:c r="D640" s="37">
        <x:v>4</x:v>
      </x:c>
      <x:c r="E640" s="38"/>
      <x:c r="F640" s="38"/>
      <x:c r="G640" s="38"/>
      <x:c r="H640" s="38"/>
      <x:c r="I640" s="38"/>
      <x:c r="J640" s="38"/>
      <x:c r="K640" s="38"/>
      <x:c r="L640" s="38"/>
      <x:c r="M640" s="36"/>
      <x:c r="N640" s="40"/>
      <x:c r="O640" s="40"/>
      <x:c r="P640" s="40"/>
      <x:c r="Q640" s="40"/>
      <x:c r="R640" s="40"/>
      <x:c r="S640" s="40"/>
      <x:c r="T640" s="40"/>
      <x:c r="U640" s="39"/>
      <x:c r="V640" s="39"/>
      <x:c r="W640" s="39"/>
      <x:c r="X640" s="39"/>
      <x:c r="Y640" s="39"/>
      <x:c r="Z640" s="39"/>
      <x:c r="AA640" s="39"/>
      <x:c r="AB640" s="39"/>
      <x:c r="AC640" s="39"/>
      <x:c r="AD640" s="39"/>
      <x:c r="AE640" s="39"/>
      <x:c r="AF640" s="39"/>
      <x:c r="AG640" s="39"/>
      <x:c r="AH640" s="39"/>
      <x:c r="AI640" s="39"/>
      <x:c r="AJ640" s="39"/>
      <x:c r="AK640" s="39"/>
      <x:c r="AL640" s="39"/>
      <x:c r="AM640" s="39"/>
      <x:c r="AN640" s="39"/>
      <x:c r="AO640" s="39"/>
      <x:c r="AP640" s="39"/>
      <x:c r="AQ640" s="39"/>
      <x:c r="AR640" s="40"/>
      <x:c r="AS640" s="40"/>
      <x:c r="AT640" s="39"/>
      <x:c r="AU640" s="40"/>
      <x:c r="AV640" s="39"/>
    </x:row>
    <x:row r="641" spans="1:48" s="35" customFormat="1" ht="30" customHeight="1">
      <x:c r="A641" s="36" t="s">
        <x:v>542</x:v>
      </x:c>
      <x:c r="B641" s="36" t="s">
        <x:v>482</x:v>
      </x:c>
      <x:c r="C641" s="36" t="s">
        <x:v>235</x:v>
      </x:c>
      <x:c r="D641" s="37">
        <x:v>8</x:v>
      </x:c>
      <x:c r="E641" s="38"/>
      <x:c r="F641" s="38"/>
      <x:c r="G641" s="38"/>
      <x:c r="H641" s="38"/>
      <x:c r="I641" s="38"/>
      <x:c r="J641" s="38"/>
      <x:c r="K641" s="38"/>
      <x:c r="L641" s="38"/>
      <x:c r="M641" s="36"/>
      <x:c r="N641" s="40"/>
      <x:c r="O641" s="40"/>
      <x:c r="P641" s="40"/>
      <x:c r="Q641" s="40"/>
      <x:c r="R641" s="40"/>
      <x:c r="S641" s="40"/>
      <x:c r="T641" s="40"/>
      <x:c r="U641" s="39"/>
      <x:c r="V641" s="39"/>
      <x:c r="W641" s="39"/>
      <x:c r="X641" s="39"/>
      <x:c r="Y641" s="39"/>
      <x:c r="Z641" s="39"/>
      <x:c r="AA641" s="39"/>
      <x:c r="AB641" s="39"/>
      <x:c r="AC641" s="39"/>
      <x:c r="AD641" s="39"/>
      <x:c r="AE641" s="39"/>
      <x:c r="AF641" s="39"/>
      <x:c r="AG641" s="39"/>
      <x:c r="AH641" s="39"/>
      <x:c r="AI641" s="39"/>
      <x:c r="AJ641" s="39"/>
      <x:c r="AK641" s="39"/>
      <x:c r="AL641" s="39"/>
      <x:c r="AM641" s="39"/>
      <x:c r="AN641" s="39"/>
      <x:c r="AO641" s="39"/>
      <x:c r="AP641" s="39"/>
      <x:c r="AQ641" s="39"/>
      <x:c r="AR641" s="40"/>
      <x:c r="AS641" s="40"/>
      <x:c r="AT641" s="39"/>
      <x:c r="AU641" s="40"/>
      <x:c r="AV641" s="39"/>
    </x:row>
    <x:row r="642" spans="1:48" s="35" customFormat="1" ht="30" customHeight="1">
      <x:c r="A642" s="36" t="s">
        <x:v>514</x:v>
      </x:c>
      <x:c r="B642" s="36" t="s">
        <x:v>435</x:v>
      </x:c>
      <x:c r="C642" s="36" t="s">
        <x:v>175</x:v>
      </x:c>
      <x:c r="D642" s="37">
        <x:v>4</x:v>
      </x:c>
      <x:c r="E642" s="38"/>
      <x:c r="F642" s="38"/>
      <x:c r="G642" s="38"/>
      <x:c r="H642" s="38"/>
      <x:c r="I642" s="38"/>
      <x:c r="J642" s="38"/>
      <x:c r="K642" s="38"/>
      <x:c r="L642" s="38"/>
      <x:c r="M642" s="36"/>
      <x:c r="N642" s="40"/>
      <x:c r="O642" s="40"/>
      <x:c r="P642" s="40"/>
      <x:c r="Q642" s="40"/>
      <x:c r="R642" s="40"/>
      <x:c r="S642" s="40"/>
      <x:c r="T642" s="40"/>
      <x:c r="U642" s="39"/>
      <x:c r="V642" s="39"/>
      <x:c r="W642" s="39"/>
      <x:c r="X642" s="39"/>
      <x:c r="Y642" s="39"/>
      <x:c r="Z642" s="39"/>
      <x:c r="AA642" s="39"/>
      <x:c r="AB642" s="39"/>
      <x:c r="AC642" s="39"/>
      <x:c r="AD642" s="39"/>
      <x:c r="AE642" s="39"/>
      <x:c r="AF642" s="39"/>
      <x:c r="AG642" s="39"/>
      <x:c r="AH642" s="39"/>
      <x:c r="AI642" s="39"/>
      <x:c r="AJ642" s="39"/>
      <x:c r="AK642" s="39"/>
      <x:c r="AL642" s="39"/>
      <x:c r="AM642" s="39"/>
      <x:c r="AN642" s="39"/>
      <x:c r="AO642" s="39"/>
      <x:c r="AP642" s="39"/>
      <x:c r="AQ642" s="39"/>
      <x:c r="AR642" s="40"/>
      <x:c r="AS642" s="40"/>
      <x:c r="AT642" s="39"/>
      <x:c r="AU642" s="40"/>
      <x:c r="AV642" s="39"/>
    </x:row>
    <x:row r="643" spans="1:48" s="35" customFormat="1" ht="30" customHeight="1">
      <x:c r="A643" s="36" t="s">
        <x:v>514</x:v>
      </x:c>
      <x:c r="B643" s="36" t="s">
        <x:v>439</x:v>
      </x:c>
      <x:c r="C643" s="36" t="s">
        <x:v>175</x:v>
      </x:c>
      <x:c r="D643" s="37">
        <x:v>6</x:v>
      </x:c>
      <x:c r="E643" s="38"/>
      <x:c r="F643" s="38"/>
      <x:c r="G643" s="38"/>
      <x:c r="H643" s="38"/>
      <x:c r="I643" s="38"/>
      <x:c r="J643" s="38"/>
      <x:c r="K643" s="38"/>
      <x:c r="L643" s="38"/>
      <x:c r="M643" s="36"/>
      <x:c r="N643" s="40"/>
      <x:c r="O643" s="40"/>
      <x:c r="P643" s="40"/>
      <x:c r="Q643" s="40"/>
      <x:c r="R643" s="40"/>
      <x:c r="S643" s="40"/>
      <x:c r="T643" s="40"/>
      <x:c r="U643" s="39"/>
      <x:c r="V643" s="39"/>
      <x:c r="W643" s="39"/>
      <x:c r="X643" s="39"/>
      <x:c r="Y643" s="39"/>
      <x:c r="Z643" s="39"/>
      <x:c r="AA643" s="39"/>
      <x:c r="AB643" s="39"/>
      <x:c r="AC643" s="39"/>
      <x:c r="AD643" s="39"/>
      <x:c r="AE643" s="39"/>
      <x:c r="AF643" s="39"/>
      <x:c r="AG643" s="39"/>
      <x:c r="AH643" s="39"/>
      <x:c r="AI643" s="39"/>
      <x:c r="AJ643" s="39"/>
      <x:c r="AK643" s="39"/>
      <x:c r="AL643" s="39"/>
      <x:c r="AM643" s="39"/>
      <x:c r="AN643" s="39"/>
      <x:c r="AO643" s="39"/>
      <x:c r="AP643" s="39"/>
      <x:c r="AQ643" s="39"/>
      <x:c r="AR643" s="40"/>
      <x:c r="AS643" s="40"/>
      <x:c r="AT643" s="39"/>
      <x:c r="AU643" s="40"/>
      <x:c r="AV643" s="39"/>
    </x:row>
    <x:row r="644" spans="1:48" s="35" customFormat="1" ht="30" customHeight="1">
      <x:c r="A644" s="36" t="s">
        <x:v>513</x:v>
      </x:c>
      <x:c r="B644" s="36" t="s">
        <x:v>473</x:v>
      </x:c>
      <x:c r="C644" s="36" t="s">
        <x:v>175</x:v>
      </x:c>
      <x:c r="D644" s="37">
        <x:v>2</x:v>
      </x:c>
      <x:c r="E644" s="38"/>
      <x:c r="F644" s="38"/>
      <x:c r="G644" s="38"/>
      <x:c r="H644" s="38"/>
      <x:c r="I644" s="38"/>
      <x:c r="J644" s="38"/>
      <x:c r="K644" s="38"/>
      <x:c r="L644" s="38"/>
      <x:c r="M644" s="36"/>
      <x:c r="N644" s="40"/>
      <x:c r="O644" s="40"/>
      <x:c r="P644" s="40"/>
      <x:c r="Q644" s="40"/>
      <x:c r="R644" s="40"/>
      <x:c r="S644" s="40"/>
      <x:c r="T644" s="40"/>
      <x:c r="U644" s="39"/>
      <x:c r="V644" s="39"/>
      <x:c r="W644" s="39"/>
      <x:c r="X644" s="39"/>
      <x:c r="Y644" s="39"/>
      <x:c r="Z644" s="39"/>
      <x:c r="AA644" s="39"/>
      <x:c r="AB644" s="39"/>
      <x:c r="AC644" s="39"/>
      <x:c r="AD644" s="39"/>
      <x:c r="AE644" s="39"/>
      <x:c r="AF644" s="39"/>
      <x:c r="AG644" s="39"/>
      <x:c r="AH644" s="39"/>
      <x:c r="AI644" s="39"/>
      <x:c r="AJ644" s="39"/>
      <x:c r="AK644" s="39"/>
      <x:c r="AL644" s="39"/>
      <x:c r="AM644" s="39"/>
      <x:c r="AN644" s="39"/>
      <x:c r="AO644" s="39"/>
      <x:c r="AP644" s="39"/>
      <x:c r="AQ644" s="39"/>
      <x:c r="AR644" s="40"/>
      <x:c r="AS644" s="40"/>
      <x:c r="AT644" s="39"/>
      <x:c r="AU644" s="40"/>
      <x:c r="AV644" s="39"/>
    </x:row>
    <x:row r="645" spans="1:48" s="35" customFormat="1" ht="30" customHeight="1">
      <x:c r="A645" s="36" t="s">
        <x:v>64</x:v>
      </x:c>
      <x:c r="B645" s="36" t="s">
        <x:v>59</x:v>
      </x:c>
      <x:c r="C645" s="36" t="s">
        <x:v>188</x:v>
      </x:c>
      <x:c r="D645" s="37">
        <x:f>'[1]공량산출근거서'!K638</x:f>
        <x:v>0</x:v>
      </x:c>
      <x:c r="E645" s="38"/>
      <x:c r="F645" s="38"/>
      <x:c r="G645" s="38"/>
      <x:c r="H645" s="38"/>
      <x:c r="I645" s="38"/>
      <x:c r="J645" s="38"/>
      <x:c r="K645" s="38"/>
      <x:c r="L645" s="38"/>
      <x:c r="M645" s="36"/>
      <x:c r="N645" s="40"/>
      <x:c r="O645" s="40"/>
      <x:c r="P645" s="40"/>
      <x:c r="Q645" s="40"/>
      <x:c r="R645" s="40"/>
      <x:c r="S645" s="40"/>
      <x:c r="T645" s="40"/>
      <x:c r="U645" s="39"/>
      <x:c r="V645" s="39"/>
      <x:c r="W645" s="39"/>
      <x:c r="X645" s="39"/>
      <x:c r="Y645" s="39"/>
      <x:c r="Z645" s="39"/>
      <x:c r="AA645" s="39"/>
      <x:c r="AB645" s="39"/>
      <x:c r="AC645" s="39"/>
      <x:c r="AD645" s="39"/>
      <x:c r="AE645" s="39"/>
      <x:c r="AF645" s="39"/>
      <x:c r="AG645" s="39"/>
      <x:c r="AH645" s="39"/>
      <x:c r="AI645" s="39"/>
      <x:c r="AJ645" s="39"/>
      <x:c r="AK645" s="39"/>
      <x:c r="AL645" s="39"/>
      <x:c r="AM645" s="39"/>
      <x:c r="AN645" s="39"/>
      <x:c r="AO645" s="39"/>
      <x:c r="AP645" s="39"/>
      <x:c r="AQ645" s="39"/>
      <x:c r="AR645" s="40"/>
      <x:c r="AS645" s="40"/>
      <x:c r="AT645" s="39"/>
      <x:c r="AU645" s="40"/>
      <x:c r="AV645" s="39"/>
    </x:row>
    <x:row r="646" spans="1:48" s="35" customFormat="1" ht="30" customHeight="1">
      <x:c r="A646" s="36" t="s">
        <x:v>496</x:v>
      </x:c>
      <x:c r="B646" s="36" t="s">
        <x:v>59</x:v>
      </x:c>
      <x:c r="C646" s="36" t="s">
        <x:v>188</x:v>
      </x:c>
      <x:c r="D646" s="37">
        <x:f>'[1]공량산출근거서'!K639</x:f>
        <x:v>0</x:v>
      </x:c>
      <x:c r="E646" s="38"/>
      <x:c r="F646" s="38"/>
      <x:c r="G646" s="38"/>
      <x:c r="H646" s="38"/>
      <x:c r="I646" s="38"/>
      <x:c r="J646" s="38"/>
      <x:c r="K646" s="38"/>
      <x:c r="L646" s="38"/>
      <x:c r="M646" s="36"/>
      <x:c r="N646" s="40"/>
      <x:c r="O646" s="40"/>
      <x:c r="P646" s="40"/>
      <x:c r="Q646" s="40"/>
      <x:c r="R646" s="40"/>
      <x:c r="S646" s="40"/>
      <x:c r="T646" s="40"/>
      <x:c r="U646" s="39"/>
      <x:c r="V646" s="39"/>
      <x:c r="W646" s="39"/>
      <x:c r="X646" s="39"/>
      <x:c r="Y646" s="39"/>
      <x:c r="Z646" s="39"/>
      <x:c r="AA646" s="39"/>
      <x:c r="AB646" s="39"/>
      <x:c r="AC646" s="39"/>
      <x:c r="AD646" s="39"/>
      <x:c r="AE646" s="39"/>
      <x:c r="AF646" s="39"/>
      <x:c r="AG646" s="39"/>
      <x:c r="AH646" s="39"/>
      <x:c r="AI646" s="39"/>
      <x:c r="AJ646" s="39"/>
      <x:c r="AK646" s="39"/>
      <x:c r="AL646" s="39"/>
      <x:c r="AM646" s="39"/>
      <x:c r="AN646" s="39"/>
      <x:c r="AO646" s="39"/>
      <x:c r="AP646" s="39"/>
      <x:c r="AQ646" s="39"/>
      <x:c r="AR646" s="40"/>
      <x:c r="AS646" s="40"/>
      <x:c r="AT646" s="39"/>
      <x:c r="AU646" s="40"/>
      <x:c r="AV646" s="39"/>
    </x:row>
    <x:row r="647" spans="1:48" s="35" customFormat="1" ht="30" customHeight="1">
      <x:c r="A647" s="36" t="s">
        <x:v>504</x:v>
      </x:c>
      <x:c r="B647" s="36" t="s">
        <x:v>59</x:v>
      </x:c>
      <x:c r="C647" s="36" t="s">
        <x:v>188</x:v>
      </x:c>
      <x:c r="D647" s="37">
        <x:f>ROUNDUP('[1]공량산출근거서'!K640,0)</x:f>
        <x:v>0</x:v>
      </x:c>
      <x:c r="E647" s="38"/>
      <x:c r="F647" s="38"/>
      <x:c r="G647" s="38"/>
      <x:c r="H647" s="38"/>
      <x:c r="I647" s="38"/>
      <x:c r="J647" s="38"/>
      <x:c r="K647" s="38"/>
      <x:c r="L647" s="38"/>
      <x:c r="M647" s="36"/>
      <x:c r="N647" s="40"/>
      <x:c r="O647" s="40"/>
      <x:c r="P647" s="40"/>
      <x:c r="Q647" s="40"/>
      <x:c r="R647" s="40"/>
      <x:c r="S647" s="40"/>
      <x:c r="T647" s="40"/>
      <x:c r="U647" s="39"/>
      <x:c r="V647" s="39"/>
      <x:c r="W647" s="39"/>
      <x:c r="X647" s="39"/>
      <x:c r="Y647" s="39"/>
      <x:c r="Z647" s="39"/>
      <x:c r="AA647" s="39"/>
      <x:c r="AB647" s="39"/>
      <x:c r="AC647" s="39"/>
      <x:c r="AD647" s="39"/>
      <x:c r="AE647" s="39"/>
      <x:c r="AF647" s="39"/>
      <x:c r="AG647" s="39"/>
      <x:c r="AH647" s="39"/>
      <x:c r="AI647" s="39"/>
      <x:c r="AJ647" s="39"/>
      <x:c r="AK647" s="39"/>
      <x:c r="AL647" s="39"/>
      <x:c r="AM647" s="39"/>
      <x:c r="AN647" s="39"/>
      <x:c r="AO647" s="39"/>
      <x:c r="AP647" s="39"/>
      <x:c r="AQ647" s="39"/>
      <x:c r="AR647" s="40"/>
      <x:c r="AS647" s="40"/>
      <x:c r="AT647" s="39"/>
      <x:c r="AU647" s="40"/>
      <x:c r="AV647" s="39"/>
    </x:row>
    <x:row r="648" spans="1:48" s="35" customFormat="1" ht="30" customHeight="1">
      <x:c r="A648" s="36" t="s">
        <x:v>38</x:v>
      </x:c>
      <x:c r="B648" s="36" t="s">
        <x:v>59</x:v>
      </x:c>
      <x:c r="C648" s="36" t="s">
        <x:v>188</x:v>
      </x:c>
      <x:c r="D648" s="37">
        <x:f>'[1]공량산출근거서'!K641</x:f>
        <x:v>0</x:v>
      </x:c>
      <x:c r="E648" s="38"/>
      <x:c r="F648" s="38"/>
      <x:c r="G648" s="38"/>
      <x:c r="H648" s="38"/>
      <x:c r="I648" s="38"/>
      <x:c r="J648" s="38"/>
      <x:c r="K648" s="38"/>
      <x:c r="L648" s="38"/>
      <x:c r="M648" s="36"/>
      <x:c r="N648" s="40"/>
      <x:c r="O648" s="40"/>
      <x:c r="P648" s="40"/>
      <x:c r="Q648" s="40"/>
      <x:c r="R648" s="40"/>
      <x:c r="S648" s="40"/>
      <x:c r="T648" s="40"/>
      <x:c r="U648" s="39"/>
      <x:c r="V648" s="39"/>
      <x:c r="W648" s="39"/>
      <x:c r="X648" s="39"/>
      <x:c r="Y648" s="39"/>
      <x:c r="Z648" s="39"/>
      <x:c r="AA648" s="39"/>
      <x:c r="AB648" s="39"/>
      <x:c r="AC648" s="39"/>
      <x:c r="AD648" s="39"/>
      <x:c r="AE648" s="39"/>
      <x:c r="AF648" s="39"/>
      <x:c r="AG648" s="39"/>
      <x:c r="AH648" s="39"/>
      <x:c r="AI648" s="39"/>
      <x:c r="AJ648" s="39"/>
      <x:c r="AK648" s="39"/>
      <x:c r="AL648" s="39"/>
      <x:c r="AM648" s="39"/>
      <x:c r="AN648" s="39"/>
      <x:c r="AO648" s="39"/>
      <x:c r="AP648" s="39"/>
      <x:c r="AQ648" s="39"/>
      <x:c r="AR648" s="40"/>
      <x:c r="AS648" s="40"/>
      <x:c r="AT648" s="39"/>
      <x:c r="AU648" s="40"/>
      <x:c r="AV648" s="39"/>
    </x:row>
    <x:row r="649" spans="1:48" s="35" customFormat="1" ht="30" customHeight="1">
      <x:c r="A649" s="36" t="s">
        <x:v>74</x:v>
      </x:c>
      <x:c r="B649" s="36" t="s">
        <x:v>158</x:v>
      </x:c>
      <x:c r="C649" s="36" t="s">
        <x:v>178</x:v>
      </x:c>
      <x:c r="D649" s="37">
        <x:v>1</x:v>
      </x:c>
      <x:c r="E649" s="38"/>
      <x:c r="F649" s="38"/>
      <x:c r="G649" s="38"/>
      <x:c r="H649" s="38"/>
      <x:c r="I649" s="38"/>
      <x:c r="J649" s="38"/>
      <x:c r="K649" s="38"/>
      <x:c r="L649" s="38"/>
      <x:c r="M649" s="36"/>
      <x:c r="N649" s="40"/>
      <x:c r="O649" s="40"/>
      <x:c r="P649" s="40"/>
      <x:c r="Q649" s="40"/>
      <x:c r="R649" s="40"/>
      <x:c r="S649" s="40"/>
      <x:c r="T649" s="40"/>
      <x:c r="U649" s="39"/>
      <x:c r="V649" s="39"/>
      <x:c r="W649" s="39"/>
      <x:c r="X649" s="39"/>
      <x:c r="Y649" s="39"/>
      <x:c r="Z649" s="39"/>
      <x:c r="AA649" s="39"/>
      <x:c r="AB649" s="39"/>
      <x:c r="AC649" s="39"/>
      <x:c r="AD649" s="39"/>
      <x:c r="AE649" s="39"/>
      <x:c r="AF649" s="39"/>
      <x:c r="AG649" s="39"/>
      <x:c r="AH649" s="39"/>
      <x:c r="AI649" s="39"/>
      <x:c r="AJ649" s="39"/>
      <x:c r="AK649" s="39"/>
      <x:c r="AL649" s="39"/>
      <x:c r="AM649" s="39"/>
      <x:c r="AN649" s="39"/>
      <x:c r="AO649" s="39"/>
      <x:c r="AP649" s="39"/>
      <x:c r="AQ649" s="39"/>
      <x:c r="AR649" s="40"/>
      <x:c r="AS649" s="40"/>
      <x:c r="AT649" s="39"/>
      <x:c r="AU649" s="40"/>
      <x:c r="AV649" s="39"/>
    </x:row>
    <x:row r="650" spans="1:13" s="35" customFormat="1" ht="30" customHeight="1">
      <x:c r="A650" s="37"/>
      <x:c r="B650" s="37"/>
      <x:c r="C650" s="37"/>
      <x:c r="D650" s="37"/>
      <x:c r="E650" s="38"/>
      <x:c r="F650" s="38"/>
      <x:c r="G650" s="38"/>
      <x:c r="H650" s="38"/>
      <x:c r="I650" s="38"/>
      <x:c r="J650" s="38"/>
      <x:c r="K650" s="38"/>
      <x:c r="L650" s="38"/>
      <x:c r="M650" s="37"/>
    </x:row>
    <x:row r="651" spans="1:13" s="35" customFormat="1" ht="30" customHeight="1">
      <x:c r="A651" s="37"/>
      <x:c r="B651" s="37"/>
      <x:c r="C651" s="37"/>
      <x:c r="D651" s="37"/>
      <x:c r="E651" s="38"/>
      <x:c r="F651" s="38"/>
      <x:c r="G651" s="38"/>
      <x:c r="H651" s="38"/>
      <x:c r="I651" s="38"/>
      <x:c r="J651" s="38"/>
      <x:c r="K651" s="38"/>
      <x:c r="L651" s="38"/>
      <x:c r="M651" s="37"/>
    </x:row>
    <x:row r="652" spans="1:13" s="35" customFormat="1" ht="30" customHeight="1">
      <x:c r="A652" s="37"/>
      <x:c r="B652" s="37"/>
      <x:c r="C652" s="37"/>
      <x:c r="D652" s="37"/>
      <x:c r="E652" s="38"/>
      <x:c r="F652" s="38"/>
      <x:c r="G652" s="38"/>
      <x:c r="H652" s="38"/>
      <x:c r="I652" s="38"/>
      <x:c r="J652" s="38"/>
      <x:c r="K652" s="38"/>
      <x:c r="L652" s="38"/>
      <x:c r="M652" s="37"/>
    </x:row>
    <x:row r="653" spans="1:13" s="35" customFormat="1" ht="30" customHeight="1">
      <x:c r="A653" s="37"/>
      <x:c r="B653" s="37"/>
      <x:c r="C653" s="37"/>
      <x:c r="D653" s="37"/>
      <x:c r="E653" s="38"/>
      <x:c r="F653" s="38"/>
      <x:c r="G653" s="38"/>
      <x:c r="H653" s="38"/>
      <x:c r="I653" s="38"/>
      <x:c r="J653" s="38"/>
      <x:c r="K653" s="38"/>
      <x:c r="L653" s="38"/>
      <x:c r="M653" s="37"/>
    </x:row>
    <x:row r="654" spans="1:13" s="35" customFormat="1" ht="30" customHeight="1">
      <x:c r="A654" s="37"/>
      <x:c r="B654" s="37"/>
      <x:c r="C654" s="37"/>
      <x:c r="D654" s="37"/>
      <x:c r="E654" s="38"/>
      <x:c r="F654" s="38"/>
      <x:c r="G654" s="38"/>
      <x:c r="H654" s="38"/>
      <x:c r="I654" s="38"/>
      <x:c r="J654" s="38"/>
      <x:c r="K654" s="38"/>
      <x:c r="L654" s="38"/>
      <x:c r="M654" s="37"/>
    </x:row>
    <x:row r="655" spans="1:13" s="35" customFormat="1" ht="30" customHeight="1">
      <x:c r="A655" s="37"/>
      <x:c r="B655" s="37"/>
      <x:c r="C655" s="37"/>
      <x:c r="D655" s="37"/>
      <x:c r="E655" s="38"/>
      <x:c r="F655" s="38"/>
      <x:c r="G655" s="38"/>
      <x:c r="H655" s="38"/>
      <x:c r="I655" s="38"/>
      <x:c r="J655" s="38"/>
      <x:c r="K655" s="38"/>
      <x:c r="L655" s="38"/>
      <x:c r="M655" s="37"/>
    </x:row>
    <x:row r="656" spans="1:13" s="35" customFormat="1" ht="30" customHeight="1">
      <x:c r="A656" s="36" t="s">
        <x:v>257</x:v>
      </x:c>
      <x:c r="B656" s="37"/>
      <x:c r="C656" s="37"/>
      <x:c r="D656" s="37"/>
      <x:c r="E656" s="38"/>
      <x:c r="F656" s="38"/>
      <x:c r="G656" s="38"/>
      <x:c r="H656" s="38"/>
      <x:c r="I656" s="38"/>
      <x:c r="J656" s="38"/>
      <x:c r="K656" s="38"/>
      <x:c r="L656" s="38"/>
      <x:c r="M656" s="37"/>
    </x:row>
    <x:row r="657" spans="1:48" s="35" customFormat="1" ht="30" customHeight="1">
      <x:c r="A657" s="36" t="s">
        <x:v>432</x:v>
      </x:c>
      <x:c r="B657" s="36" t="s">
        <x:v>179</x:v>
      </x:c>
      <x:c r="C657" s="37"/>
      <x:c r="D657" s="37"/>
      <x:c r="E657" s="38"/>
      <x:c r="F657" s="38"/>
      <x:c r="G657" s="38"/>
      <x:c r="H657" s="38"/>
      <x:c r="I657" s="38"/>
      <x:c r="J657" s="38"/>
      <x:c r="K657" s="38"/>
      <x:c r="L657" s="38"/>
      <x:c r="M657" s="37"/>
      <x:c r="N657" s="39"/>
      <x:c r="O657" s="39"/>
      <x:c r="P657" s="39"/>
      <x:c r="Q657" s="40"/>
      <x:c r="R657" s="39"/>
      <x:c r="S657" s="39"/>
      <x:c r="T657" s="39"/>
      <x:c r="U657" s="39"/>
      <x:c r="V657" s="39"/>
      <x:c r="W657" s="39"/>
      <x:c r="X657" s="39"/>
      <x:c r="Y657" s="39"/>
      <x:c r="Z657" s="39"/>
      <x:c r="AA657" s="39"/>
      <x:c r="AB657" s="39"/>
      <x:c r="AC657" s="39"/>
      <x:c r="AD657" s="39"/>
      <x:c r="AE657" s="39"/>
      <x:c r="AF657" s="39"/>
      <x:c r="AG657" s="39"/>
      <x:c r="AH657" s="39"/>
      <x:c r="AI657" s="39"/>
      <x:c r="AJ657" s="39"/>
      <x:c r="AK657" s="39"/>
      <x:c r="AL657" s="39"/>
      <x:c r="AM657" s="39"/>
      <x:c r="AN657" s="39"/>
      <x:c r="AO657" s="39"/>
      <x:c r="AP657" s="39"/>
      <x:c r="AQ657" s="39"/>
      <x:c r="AR657" s="39"/>
      <x:c r="AS657" s="39"/>
      <x:c r="AT657" s="39"/>
      <x:c r="AU657" s="39"/>
      <x:c r="AV657" s="39"/>
    </x:row>
    <x:row r="658" spans="1:48" s="35" customFormat="1" ht="30" customHeight="1">
      <x:c r="A658" s="36" t="s">
        <x:v>502</x:v>
      </x:c>
      <x:c r="B658" s="36" t="s">
        <x:v>4</x:v>
      </x:c>
      <x:c r="C658" s="36" t="s">
        <x:v>232</x:v>
      </x:c>
      <x:c r="D658" s="37">
        <x:v>6</x:v>
      </x:c>
      <x:c r="E658" s="38"/>
      <x:c r="F658" s="38"/>
      <x:c r="G658" s="38"/>
      <x:c r="H658" s="38"/>
      <x:c r="I658" s="38"/>
      <x:c r="J658" s="38"/>
      <x:c r="K658" s="38"/>
      <x:c r="L658" s="38"/>
      <x:c r="M658" s="36"/>
      <x:c r="N658" s="40"/>
      <x:c r="O658" s="40"/>
      <x:c r="P658" s="40"/>
      <x:c r="Q658" s="40"/>
      <x:c r="R658" s="40"/>
      <x:c r="S658" s="40"/>
      <x:c r="T658" s="40"/>
      <x:c r="U658" s="39"/>
      <x:c r="V658" s="39"/>
      <x:c r="W658" s="39"/>
      <x:c r="X658" s="39"/>
      <x:c r="Y658" s="39"/>
      <x:c r="Z658" s="39"/>
      <x:c r="AA658" s="39"/>
      <x:c r="AB658" s="39"/>
      <x:c r="AC658" s="39"/>
      <x:c r="AD658" s="39"/>
      <x:c r="AE658" s="39"/>
      <x:c r="AF658" s="39"/>
      <x:c r="AG658" s="39"/>
      <x:c r="AH658" s="39"/>
      <x:c r="AI658" s="39"/>
      <x:c r="AJ658" s="39"/>
      <x:c r="AK658" s="39"/>
      <x:c r="AL658" s="39"/>
      <x:c r="AM658" s="39"/>
      <x:c r="AN658" s="39"/>
      <x:c r="AO658" s="39"/>
      <x:c r="AP658" s="39"/>
      <x:c r="AQ658" s="39"/>
      <x:c r="AR658" s="40"/>
      <x:c r="AS658" s="40"/>
      <x:c r="AT658" s="39"/>
      <x:c r="AU658" s="40"/>
      <x:c r="AV658" s="39"/>
    </x:row>
    <x:row r="659" spans="1:48" s="35" customFormat="1" ht="30" customHeight="1">
      <x:c r="A659" s="36" t="s">
        <x:v>505</x:v>
      </x:c>
      <x:c r="B659" s="36" t="s">
        <x:v>461</x:v>
      </x:c>
      <x:c r="C659" s="36" t="s">
        <x:v>232</x:v>
      </x:c>
      <x:c r="D659" s="37">
        <x:v>3</x:v>
      </x:c>
      <x:c r="E659" s="38"/>
      <x:c r="F659" s="38"/>
      <x:c r="G659" s="38"/>
      <x:c r="H659" s="38"/>
      <x:c r="I659" s="38"/>
      <x:c r="J659" s="38"/>
      <x:c r="K659" s="38"/>
      <x:c r="L659" s="38"/>
      <x:c r="M659" s="36"/>
      <x:c r="N659" s="40"/>
      <x:c r="O659" s="40"/>
      <x:c r="P659" s="40"/>
      <x:c r="Q659" s="40"/>
      <x:c r="R659" s="40"/>
      <x:c r="S659" s="40"/>
      <x:c r="T659" s="40"/>
      <x:c r="U659" s="39"/>
      <x:c r="V659" s="39"/>
      <x:c r="W659" s="39"/>
      <x:c r="X659" s="39"/>
      <x:c r="Y659" s="39"/>
      <x:c r="Z659" s="39"/>
      <x:c r="AA659" s="39"/>
      <x:c r="AB659" s="39"/>
      <x:c r="AC659" s="39"/>
      <x:c r="AD659" s="39"/>
      <x:c r="AE659" s="39"/>
      <x:c r="AF659" s="39"/>
      <x:c r="AG659" s="39"/>
      <x:c r="AH659" s="39"/>
      <x:c r="AI659" s="39"/>
      <x:c r="AJ659" s="39"/>
      <x:c r="AK659" s="39"/>
      <x:c r="AL659" s="39"/>
      <x:c r="AM659" s="39"/>
      <x:c r="AN659" s="39"/>
      <x:c r="AO659" s="39"/>
      <x:c r="AP659" s="39"/>
      <x:c r="AQ659" s="39"/>
      <x:c r="AR659" s="40"/>
      <x:c r="AS659" s="40"/>
      <x:c r="AT659" s="39"/>
      <x:c r="AU659" s="40"/>
      <x:c r="AV659" s="39"/>
    </x:row>
    <x:row r="660" spans="1:48" s="35" customFormat="1" ht="30" customHeight="1">
      <x:c r="A660" s="36" t="s">
        <x:v>506</x:v>
      </x:c>
      <x:c r="B660" s="36" t="s">
        <x:v>475</x:v>
      </x:c>
      <x:c r="C660" s="36" t="s">
        <x:v>227</x:v>
      </x:c>
      <x:c r="D660" s="37">
        <x:v>3</x:v>
      </x:c>
      <x:c r="E660" s="38"/>
      <x:c r="F660" s="38"/>
      <x:c r="G660" s="38"/>
      <x:c r="H660" s="38"/>
      <x:c r="I660" s="38"/>
      <x:c r="J660" s="38"/>
      <x:c r="K660" s="38"/>
      <x:c r="L660" s="38"/>
      <x:c r="M660" s="36"/>
      <x:c r="N660" s="40"/>
      <x:c r="O660" s="40"/>
      <x:c r="P660" s="40"/>
      <x:c r="Q660" s="40"/>
      <x:c r="R660" s="40"/>
      <x:c r="S660" s="40"/>
      <x:c r="T660" s="40"/>
      <x:c r="U660" s="39"/>
      <x:c r="V660" s="39"/>
      <x:c r="W660" s="39"/>
      <x:c r="X660" s="39"/>
      <x:c r="Y660" s="39"/>
      <x:c r="Z660" s="39"/>
      <x:c r="AA660" s="39"/>
      <x:c r="AB660" s="39"/>
      <x:c r="AC660" s="39"/>
      <x:c r="AD660" s="39"/>
      <x:c r="AE660" s="39"/>
      <x:c r="AF660" s="39"/>
      <x:c r="AG660" s="39"/>
      <x:c r="AH660" s="39"/>
      <x:c r="AI660" s="39"/>
      <x:c r="AJ660" s="39"/>
      <x:c r="AK660" s="39"/>
      <x:c r="AL660" s="39"/>
      <x:c r="AM660" s="39"/>
      <x:c r="AN660" s="39"/>
      <x:c r="AO660" s="39"/>
      <x:c r="AP660" s="39"/>
      <x:c r="AQ660" s="39"/>
      <x:c r="AR660" s="40"/>
      <x:c r="AS660" s="40"/>
      <x:c r="AT660" s="39"/>
      <x:c r="AU660" s="40"/>
      <x:c r="AV660" s="39"/>
    </x:row>
    <x:row r="661" spans="1:48" s="35" customFormat="1" ht="30" customHeight="1">
      <x:c r="A661" s="36" t="s">
        <x:v>509</x:v>
      </x:c>
      <x:c r="B661" s="36" t="s">
        <x:v>515</x:v>
      </x:c>
      <x:c r="C661" s="36" t="s">
        <x:v>232</x:v>
      </x:c>
      <x:c r="D661" s="37">
        <x:v>1</x:v>
      </x:c>
      <x:c r="E661" s="38"/>
      <x:c r="F661" s="38"/>
      <x:c r="G661" s="38"/>
      <x:c r="H661" s="38"/>
      <x:c r="I661" s="38"/>
      <x:c r="J661" s="38"/>
      <x:c r="K661" s="38"/>
      <x:c r="L661" s="38"/>
      <x:c r="M661" s="36"/>
      <x:c r="N661" s="40"/>
      <x:c r="O661" s="40"/>
      <x:c r="P661" s="40"/>
      <x:c r="Q661" s="40"/>
      <x:c r="R661" s="40"/>
      <x:c r="S661" s="40"/>
      <x:c r="T661" s="40"/>
      <x:c r="U661" s="39"/>
      <x:c r="V661" s="39"/>
      <x:c r="W661" s="39"/>
      <x:c r="X661" s="39"/>
      <x:c r="Y661" s="39"/>
      <x:c r="Z661" s="39"/>
      <x:c r="AA661" s="39"/>
      <x:c r="AB661" s="39"/>
      <x:c r="AC661" s="39"/>
      <x:c r="AD661" s="39"/>
      <x:c r="AE661" s="39"/>
      <x:c r="AF661" s="39"/>
      <x:c r="AG661" s="39"/>
      <x:c r="AH661" s="39"/>
      <x:c r="AI661" s="39"/>
      <x:c r="AJ661" s="39"/>
      <x:c r="AK661" s="39"/>
      <x:c r="AL661" s="39"/>
      <x:c r="AM661" s="39"/>
      <x:c r="AN661" s="39"/>
      <x:c r="AO661" s="39"/>
      <x:c r="AP661" s="39"/>
      <x:c r="AQ661" s="39"/>
      <x:c r="AR661" s="40"/>
      <x:c r="AS661" s="40"/>
      <x:c r="AT661" s="39"/>
      <x:c r="AU661" s="40"/>
      <x:c r="AV661" s="39"/>
    </x:row>
    <x:row r="662" spans="1:48" s="35" customFormat="1" ht="30" customHeight="1">
      <x:c r="A662" s="36" t="s">
        <x:v>438</x:v>
      </x:c>
      <x:c r="B662" s="36" t="s">
        <x:v>517</x:v>
      </x:c>
      <x:c r="C662" s="36" t="s">
        <x:v>235</x:v>
      </x:c>
      <x:c r="D662" s="37">
        <x:v>6</x:v>
      </x:c>
      <x:c r="E662" s="38"/>
      <x:c r="F662" s="38"/>
      <x:c r="G662" s="38"/>
      <x:c r="H662" s="38"/>
      <x:c r="I662" s="38"/>
      <x:c r="J662" s="38"/>
      <x:c r="K662" s="38"/>
      <x:c r="L662" s="38"/>
      <x:c r="M662" s="36"/>
      <x:c r="N662" s="40"/>
      <x:c r="O662" s="40"/>
      <x:c r="P662" s="40"/>
      <x:c r="Q662" s="40"/>
      <x:c r="R662" s="40"/>
      <x:c r="S662" s="40"/>
      <x:c r="T662" s="40"/>
      <x:c r="U662" s="39"/>
      <x:c r="V662" s="39"/>
      <x:c r="W662" s="39"/>
      <x:c r="X662" s="39"/>
      <x:c r="Y662" s="39"/>
      <x:c r="Z662" s="39"/>
      <x:c r="AA662" s="39"/>
      <x:c r="AB662" s="39"/>
      <x:c r="AC662" s="39"/>
      <x:c r="AD662" s="39"/>
      <x:c r="AE662" s="39"/>
      <x:c r="AF662" s="39"/>
      <x:c r="AG662" s="39"/>
      <x:c r="AH662" s="39"/>
      <x:c r="AI662" s="39"/>
      <x:c r="AJ662" s="39"/>
      <x:c r="AK662" s="39"/>
      <x:c r="AL662" s="39"/>
      <x:c r="AM662" s="39"/>
      <x:c r="AN662" s="39"/>
      <x:c r="AO662" s="39"/>
      <x:c r="AP662" s="39"/>
      <x:c r="AQ662" s="39"/>
      <x:c r="AR662" s="40"/>
      <x:c r="AS662" s="40"/>
      <x:c r="AT662" s="39"/>
      <x:c r="AU662" s="40"/>
      <x:c r="AV662" s="39"/>
    </x:row>
    <x:row r="663" spans="1:48" s="35" customFormat="1" ht="30" customHeight="1">
      <x:c r="A663" s="36" t="s">
        <x:v>511</x:v>
      </x:c>
      <x:c r="B663" s="36" t="s">
        <x:v>511</x:v>
      </x:c>
      <x:c r="C663" s="36" t="s">
        <x:v>186</x:v>
      </x:c>
      <x:c r="D663" s="37">
        <x:v>3</x:v>
      </x:c>
      <x:c r="E663" s="38"/>
      <x:c r="F663" s="38"/>
      <x:c r="G663" s="38"/>
      <x:c r="H663" s="38"/>
      <x:c r="I663" s="38"/>
      <x:c r="J663" s="38"/>
      <x:c r="K663" s="38"/>
      <x:c r="L663" s="38"/>
      <x:c r="M663" s="36"/>
      <x:c r="N663" s="40"/>
      <x:c r="O663" s="40"/>
      <x:c r="P663" s="40"/>
      <x:c r="Q663" s="40"/>
      <x:c r="R663" s="40"/>
      <x:c r="S663" s="40"/>
      <x:c r="T663" s="40"/>
      <x:c r="U663" s="39"/>
      <x:c r="V663" s="39"/>
      <x:c r="W663" s="39"/>
      <x:c r="X663" s="39"/>
      <x:c r="Y663" s="39"/>
      <x:c r="Z663" s="39"/>
      <x:c r="AA663" s="39"/>
      <x:c r="AB663" s="39"/>
      <x:c r="AC663" s="39"/>
      <x:c r="AD663" s="39"/>
      <x:c r="AE663" s="39"/>
      <x:c r="AF663" s="39"/>
      <x:c r="AG663" s="39"/>
      <x:c r="AH663" s="39"/>
      <x:c r="AI663" s="39"/>
      <x:c r="AJ663" s="39"/>
      <x:c r="AK663" s="39"/>
      <x:c r="AL663" s="39"/>
      <x:c r="AM663" s="39"/>
      <x:c r="AN663" s="39"/>
      <x:c r="AO663" s="39"/>
      <x:c r="AP663" s="39"/>
      <x:c r="AQ663" s="39"/>
      <x:c r="AR663" s="40"/>
      <x:c r="AS663" s="40"/>
      <x:c r="AT663" s="39"/>
      <x:c r="AU663" s="40"/>
      <x:c r="AV663" s="39"/>
    </x:row>
    <x:row r="664" spans="1:48" s="35" customFormat="1" ht="30" customHeight="1">
      <x:c r="A664" s="36" t="s">
        <x:v>472</x:v>
      </x:c>
      <x:c r="B664" s="36" t="s">
        <x:v>498</x:v>
      </x:c>
      <x:c r="C664" s="36" t="s">
        <x:v>235</x:v>
      </x:c>
      <x:c r="D664" s="37">
        <x:v>6</x:v>
      </x:c>
      <x:c r="E664" s="38"/>
      <x:c r="F664" s="38"/>
      <x:c r="G664" s="38"/>
      <x:c r="H664" s="38"/>
      <x:c r="I664" s="38"/>
      <x:c r="J664" s="38"/>
      <x:c r="K664" s="38"/>
      <x:c r="L664" s="38"/>
      <x:c r="M664" s="36"/>
      <x:c r="N664" s="40"/>
      <x:c r="O664" s="40"/>
      <x:c r="P664" s="40"/>
      <x:c r="Q664" s="40"/>
      <x:c r="R664" s="40"/>
      <x:c r="S664" s="40"/>
      <x:c r="T664" s="40"/>
      <x:c r="U664" s="39"/>
      <x:c r="V664" s="39"/>
      <x:c r="W664" s="39"/>
      <x:c r="X664" s="39"/>
      <x:c r="Y664" s="39"/>
      <x:c r="Z664" s="39"/>
      <x:c r="AA664" s="39"/>
      <x:c r="AB664" s="39"/>
      <x:c r="AC664" s="39"/>
      <x:c r="AD664" s="39"/>
      <x:c r="AE664" s="39"/>
      <x:c r="AF664" s="39"/>
      <x:c r="AG664" s="39"/>
      <x:c r="AH664" s="39"/>
      <x:c r="AI664" s="39"/>
      <x:c r="AJ664" s="39"/>
      <x:c r="AK664" s="39"/>
      <x:c r="AL664" s="39"/>
      <x:c r="AM664" s="39"/>
      <x:c r="AN664" s="39"/>
      <x:c r="AO664" s="39"/>
      <x:c r="AP664" s="39"/>
      <x:c r="AQ664" s="39"/>
      <x:c r="AR664" s="40"/>
      <x:c r="AS664" s="40"/>
      <x:c r="AT664" s="39"/>
      <x:c r="AU664" s="40"/>
      <x:c r="AV664" s="39"/>
    </x:row>
    <x:row r="665" spans="1:48" s="35" customFormat="1" ht="30" customHeight="1">
      <x:c r="A665" s="36" t="s">
        <x:v>40</x:v>
      </x:c>
      <x:c r="B665" s="36" t="s">
        <x:v>516</x:v>
      </x:c>
      <x:c r="C665" s="36" t="s">
        <x:v>235</x:v>
      </x:c>
      <x:c r="D665" s="37">
        <x:v>3</x:v>
      </x:c>
      <x:c r="E665" s="38"/>
      <x:c r="F665" s="38"/>
      <x:c r="G665" s="38"/>
      <x:c r="H665" s="38"/>
      <x:c r="I665" s="38"/>
      <x:c r="J665" s="38"/>
      <x:c r="K665" s="38"/>
      <x:c r="L665" s="38"/>
      <x:c r="M665" s="36"/>
      <x:c r="N665" s="40"/>
      <x:c r="O665" s="40"/>
      <x:c r="P665" s="40"/>
      <x:c r="Q665" s="40"/>
      <x:c r="R665" s="40"/>
      <x:c r="S665" s="40"/>
      <x:c r="T665" s="40"/>
      <x:c r="U665" s="39"/>
      <x:c r="V665" s="39"/>
      <x:c r="W665" s="39"/>
      <x:c r="X665" s="39"/>
      <x:c r="Y665" s="39"/>
      <x:c r="Z665" s="39"/>
      <x:c r="AA665" s="39"/>
      <x:c r="AB665" s="39"/>
      <x:c r="AC665" s="39"/>
      <x:c r="AD665" s="39"/>
      <x:c r="AE665" s="39"/>
      <x:c r="AF665" s="39"/>
      <x:c r="AG665" s="39"/>
      <x:c r="AH665" s="39"/>
      <x:c r="AI665" s="39"/>
      <x:c r="AJ665" s="39"/>
      <x:c r="AK665" s="39"/>
      <x:c r="AL665" s="39"/>
      <x:c r="AM665" s="39"/>
      <x:c r="AN665" s="39"/>
      <x:c r="AO665" s="39"/>
      <x:c r="AP665" s="39"/>
      <x:c r="AQ665" s="39"/>
      <x:c r="AR665" s="40"/>
      <x:c r="AS665" s="40"/>
      <x:c r="AT665" s="39"/>
      <x:c r="AU665" s="40"/>
      <x:c r="AV665" s="39"/>
    </x:row>
    <x:row r="666" spans="1:48" s="35" customFormat="1" ht="30" customHeight="1">
      <x:c r="A666" s="36" t="s">
        <x:v>495</x:v>
      </x:c>
      <x:c r="B666" s="36" t="s">
        <x:v>459</x:v>
      </x:c>
      <x:c r="C666" s="36" t="s">
        <x:v>230</x:v>
      </x:c>
      <x:c r="D666" s="37">
        <x:v>18</x:v>
      </x:c>
      <x:c r="E666" s="38"/>
      <x:c r="F666" s="38"/>
      <x:c r="G666" s="38"/>
      <x:c r="H666" s="38"/>
      <x:c r="I666" s="38"/>
      <x:c r="J666" s="38"/>
      <x:c r="K666" s="38"/>
      <x:c r="L666" s="38"/>
      <x:c r="M666" s="36"/>
      <x:c r="N666" s="40"/>
      <x:c r="O666" s="40"/>
      <x:c r="P666" s="40"/>
      <x:c r="Q666" s="40"/>
      <x:c r="R666" s="40"/>
      <x:c r="S666" s="40"/>
      <x:c r="T666" s="40"/>
      <x:c r="U666" s="39"/>
      <x:c r="V666" s="39"/>
      <x:c r="W666" s="39"/>
      <x:c r="X666" s="39"/>
      <x:c r="Y666" s="39"/>
      <x:c r="Z666" s="39"/>
      <x:c r="AA666" s="39"/>
      <x:c r="AB666" s="39"/>
      <x:c r="AC666" s="39"/>
      <x:c r="AD666" s="39"/>
      <x:c r="AE666" s="39"/>
      <x:c r="AF666" s="39"/>
      <x:c r="AG666" s="39"/>
      <x:c r="AH666" s="39"/>
      <x:c r="AI666" s="39"/>
      <x:c r="AJ666" s="39"/>
      <x:c r="AK666" s="39"/>
      <x:c r="AL666" s="39"/>
      <x:c r="AM666" s="39"/>
      <x:c r="AN666" s="39"/>
      <x:c r="AO666" s="39"/>
      <x:c r="AP666" s="39"/>
      <x:c r="AQ666" s="39"/>
      <x:c r="AR666" s="40"/>
      <x:c r="AS666" s="40"/>
      <x:c r="AT666" s="39"/>
      <x:c r="AU666" s="40"/>
      <x:c r="AV666" s="39"/>
    </x:row>
    <x:row r="667" spans="1:48" s="35" customFormat="1" ht="30" customHeight="1">
      <x:c r="A667" s="36" t="s">
        <x:v>495</x:v>
      </x:c>
      <x:c r="B667" s="36" t="s">
        <x:v>460</x:v>
      </x:c>
      <x:c r="C667" s="36" t="s">
        <x:v>230</x:v>
      </x:c>
      <x:c r="D667" s="37">
        <x:v>6</x:v>
      </x:c>
      <x:c r="E667" s="38"/>
      <x:c r="F667" s="38"/>
      <x:c r="G667" s="38"/>
      <x:c r="H667" s="38"/>
      <x:c r="I667" s="38"/>
      <x:c r="J667" s="38"/>
      <x:c r="K667" s="38"/>
      <x:c r="L667" s="38"/>
      <x:c r="M667" s="36"/>
      <x:c r="N667" s="40"/>
      <x:c r="O667" s="40"/>
      <x:c r="P667" s="40"/>
      <x:c r="Q667" s="40"/>
      <x:c r="R667" s="40"/>
      <x:c r="S667" s="40"/>
      <x:c r="T667" s="40"/>
      <x:c r="U667" s="39"/>
      <x:c r="V667" s="39"/>
      <x:c r="W667" s="39"/>
      <x:c r="X667" s="39"/>
      <x:c r="Y667" s="39"/>
      <x:c r="Z667" s="39"/>
      <x:c r="AA667" s="39"/>
      <x:c r="AB667" s="39"/>
      <x:c r="AC667" s="39"/>
      <x:c r="AD667" s="39"/>
      <x:c r="AE667" s="39"/>
      <x:c r="AF667" s="39"/>
      <x:c r="AG667" s="39"/>
      <x:c r="AH667" s="39"/>
      <x:c r="AI667" s="39"/>
      <x:c r="AJ667" s="39"/>
      <x:c r="AK667" s="39"/>
      <x:c r="AL667" s="39"/>
      <x:c r="AM667" s="39"/>
      <x:c r="AN667" s="39"/>
      <x:c r="AO667" s="39"/>
      <x:c r="AP667" s="39"/>
      <x:c r="AQ667" s="39"/>
      <x:c r="AR667" s="40"/>
      <x:c r="AS667" s="40"/>
      <x:c r="AT667" s="39"/>
      <x:c r="AU667" s="40"/>
      <x:c r="AV667" s="39"/>
    </x:row>
    <x:row r="668" spans="1:48" s="35" customFormat="1" ht="30" customHeight="1">
      <x:c r="A668" s="36" t="s">
        <x:v>445</x:v>
      </x:c>
      <x:c r="B668" s="36" t="s">
        <x:v>443</x:v>
      </x:c>
      <x:c r="C668" s="36" t="s">
        <x:v>235</x:v>
      </x:c>
      <x:c r="D668" s="37">
        <x:v>18</x:v>
      </x:c>
      <x:c r="E668" s="38"/>
      <x:c r="F668" s="38"/>
      <x:c r="G668" s="38"/>
      <x:c r="H668" s="38"/>
      <x:c r="I668" s="38"/>
      <x:c r="J668" s="38"/>
      <x:c r="K668" s="38"/>
      <x:c r="L668" s="38"/>
      <x:c r="M668" s="36"/>
      <x:c r="N668" s="40"/>
      <x:c r="O668" s="40"/>
      <x:c r="P668" s="40"/>
      <x:c r="Q668" s="40"/>
      <x:c r="R668" s="40"/>
      <x:c r="S668" s="40"/>
      <x:c r="T668" s="40"/>
      <x:c r="U668" s="39"/>
      <x:c r="V668" s="39"/>
      <x:c r="W668" s="39"/>
      <x:c r="X668" s="39"/>
      <x:c r="Y668" s="39"/>
      <x:c r="Z668" s="39"/>
      <x:c r="AA668" s="39"/>
      <x:c r="AB668" s="39"/>
      <x:c r="AC668" s="39"/>
      <x:c r="AD668" s="39"/>
      <x:c r="AE668" s="39"/>
      <x:c r="AF668" s="39"/>
      <x:c r="AG668" s="39"/>
      <x:c r="AH668" s="39"/>
      <x:c r="AI668" s="39"/>
      <x:c r="AJ668" s="39"/>
      <x:c r="AK668" s="39"/>
      <x:c r="AL668" s="39"/>
      <x:c r="AM668" s="39"/>
      <x:c r="AN668" s="39"/>
      <x:c r="AO668" s="39"/>
      <x:c r="AP668" s="39"/>
      <x:c r="AQ668" s="39"/>
      <x:c r="AR668" s="40"/>
      <x:c r="AS668" s="40"/>
      <x:c r="AT668" s="39"/>
      <x:c r="AU668" s="40"/>
      <x:c r="AV668" s="39"/>
    </x:row>
    <x:row r="669" spans="1:48" s="35" customFormat="1" ht="30" customHeight="1">
      <x:c r="A669" s="36" t="s">
        <x:v>445</x:v>
      </x:c>
      <x:c r="B669" s="36" t="s">
        <x:v>2</x:v>
      </x:c>
      <x:c r="C669" s="36" t="s">
        <x:v>235</x:v>
      </x:c>
      <x:c r="D669" s="37">
        <x:v>2</x:v>
      </x:c>
      <x:c r="E669" s="38"/>
      <x:c r="F669" s="38"/>
      <x:c r="G669" s="38"/>
      <x:c r="H669" s="38"/>
      <x:c r="I669" s="38"/>
      <x:c r="J669" s="38"/>
      <x:c r="K669" s="38"/>
      <x:c r="L669" s="38"/>
      <x:c r="M669" s="36"/>
      <x:c r="N669" s="40"/>
      <x:c r="O669" s="40"/>
      <x:c r="P669" s="40"/>
      <x:c r="Q669" s="40"/>
      <x:c r="R669" s="40"/>
      <x:c r="S669" s="40"/>
      <x:c r="T669" s="40"/>
      <x:c r="U669" s="39"/>
      <x:c r="V669" s="39"/>
      <x:c r="W669" s="39"/>
      <x:c r="X669" s="39"/>
      <x:c r="Y669" s="39"/>
      <x:c r="Z669" s="39"/>
      <x:c r="AA669" s="39"/>
      <x:c r="AB669" s="39"/>
      <x:c r="AC669" s="39"/>
      <x:c r="AD669" s="39"/>
      <x:c r="AE669" s="39"/>
      <x:c r="AF669" s="39"/>
      <x:c r="AG669" s="39"/>
      <x:c r="AH669" s="39"/>
      <x:c r="AI669" s="39"/>
      <x:c r="AJ669" s="39"/>
      <x:c r="AK669" s="39"/>
      <x:c r="AL669" s="39"/>
      <x:c r="AM669" s="39"/>
      <x:c r="AN669" s="39"/>
      <x:c r="AO669" s="39"/>
      <x:c r="AP669" s="39"/>
      <x:c r="AQ669" s="39"/>
      <x:c r="AR669" s="40"/>
      <x:c r="AS669" s="40"/>
      <x:c r="AT669" s="39"/>
      <x:c r="AU669" s="40"/>
      <x:c r="AV669" s="39"/>
    </x:row>
    <x:row r="670" spans="1:48" s="35" customFormat="1" ht="30" customHeight="1">
      <x:c r="A670" s="36" t="s">
        <x:v>445</x:v>
      </x:c>
      <x:c r="B670" s="36" t="s">
        <x:v>484</x:v>
      </x:c>
      <x:c r="C670" s="36" t="s">
        <x:v>235</x:v>
      </x:c>
      <x:c r="D670" s="37">
        <x:v>8</x:v>
      </x:c>
      <x:c r="E670" s="38"/>
      <x:c r="F670" s="38"/>
      <x:c r="G670" s="38"/>
      <x:c r="H670" s="38"/>
      <x:c r="I670" s="38"/>
      <x:c r="J670" s="38"/>
      <x:c r="K670" s="38"/>
      <x:c r="L670" s="38"/>
      <x:c r="M670" s="36"/>
      <x:c r="N670" s="40"/>
      <x:c r="O670" s="40"/>
      <x:c r="P670" s="40"/>
      <x:c r="Q670" s="40"/>
      <x:c r="R670" s="40"/>
      <x:c r="S670" s="40"/>
      <x:c r="T670" s="40"/>
      <x:c r="U670" s="39"/>
      <x:c r="V670" s="39"/>
      <x:c r="W670" s="39"/>
      <x:c r="X670" s="39"/>
      <x:c r="Y670" s="39"/>
      <x:c r="Z670" s="39"/>
      <x:c r="AA670" s="39"/>
      <x:c r="AB670" s="39"/>
      <x:c r="AC670" s="39"/>
      <x:c r="AD670" s="39"/>
      <x:c r="AE670" s="39"/>
      <x:c r="AF670" s="39"/>
      <x:c r="AG670" s="39"/>
      <x:c r="AH670" s="39"/>
      <x:c r="AI670" s="39"/>
      <x:c r="AJ670" s="39"/>
      <x:c r="AK670" s="39"/>
      <x:c r="AL670" s="39"/>
      <x:c r="AM670" s="39"/>
      <x:c r="AN670" s="39"/>
      <x:c r="AO670" s="39"/>
      <x:c r="AP670" s="39"/>
      <x:c r="AQ670" s="39"/>
      <x:c r="AR670" s="40"/>
      <x:c r="AS670" s="40"/>
      <x:c r="AT670" s="39"/>
      <x:c r="AU670" s="40"/>
      <x:c r="AV670" s="39"/>
    </x:row>
    <x:row r="671" spans="1:48" s="35" customFormat="1" ht="30" customHeight="1">
      <x:c r="A671" s="36" t="s">
        <x:v>445</x:v>
      </x:c>
      <x:c r="B671" s="36" t="s">
        <x:v>491</x:v>
      </x:c>
      <x:c r="C671" s="36" t="s">
        <x:v>235</x:v>
      </x:c>
      <x:c r="D671" s="37">
        <x:v>3</x:v>
      </x:c>
      <x:c r="E671" s="38"/>
      <x:c r="F671" s="38"/>
      <x:c r="G671" s="38"/>
      <x:c r="H671" s="38"/>
      <x:c r="I671" s="38"/>
      <x:c r="J671" s="38"/>
      <x:c r="K671" s="38"/>
      <x:c r="L671" s="38"/>
      <x:c r="M671" s="36"/>
      <x:c r="N671" s="40"/>
      <x:c r="O671" s="40"/>
      <x:c r="P671" s="40"/>
      <x:c r="Q671" s="40"/>
      <x:c r="R671" s="40"/>
      <x:c r="S671" s="40"/>
      <x:c r="T671" s="40"/>
      <x:c r="U671" s="39"/>
      <x:c r="V671" s="39"/>
      <x:c r="W671" s="39"/>
      <x:c r="X671" s="39"/>
      <x:c r="Y671" s="39"/>
      <x:c r="Z671" s="39"/>
      <x:c r="AA671" s="39"/>
      <x:c r="AB671" s="39"/>
      <x:c r="AC671" s="39"/>
      <x:c r="AD671" s="39"/>
      <x:c r="AE671" s="39"/>
      <x:c r="AF671" s="39"/>
      <x:c r="AG671" s="39"/>
      <x:c r="AH671" s="39"/>
      <x:c r="AI671" s="39"/>
      <x:c r="AJ671" s="39"/>
      <x:c r="AK671" s="39"/>
      <x:c r="AL671" s="39"/>
      <x:c r="AM671" s="39"/>
      <x:c r="AN671" s="39"/>
      <x:c r="AO671" s="39"/>
      <x:c r="AP671" s="39"/>
      <x:c r="AQ671" s="39"/>
      <x:c r="AR671" s="40"/>
      <x:c r="AS671" s="40"/>
      <x:c r="AT671" s="39"/>
      <x:c r="AU671" s="40"/>
      <x:c r="AV671" s="39"/>
    </x:row>
    <x:row r="672" spans="1:48" s="35" customFormat="1" ht="30" customHeight="1">
      <x:c r="A672" s="36" t="s">
        <x:v>445</x:v>
      </x:c>
      <x:c r="B672" s="36" t="s">
        <x:v>489</x:v>
      </x:c>
      <x:c r="C672" s="36" t="s">
        <x:v>235</x:v>
      </x:c>
      <x:c r="D672" s="37">
        <x:v>6</x:v>
      </x:c>
      <x:c r="E672" s="38"/>
      <x:c r="F672" s="38"/>
      <x:c r="G672" s="38"/>
      <x:c r="H672" s="38"/>
      <x:c r="I672" s="38"/>
      <x:c r="J672" s="38"/>
      <x:c r="K672" s="38"/>
      <x:c r="L672" s="38"/>
      <x:c r="M672" s="36"/>
      <x:c r="N672" s="40"/>
      <x:c r="O672" s="40"/>
      <x:c r="P672" s="40"/>
      <x:c r="Q672" s="40"/>
      <x:c r="R672" s="40"/>
      <x:c r="S672" s="40"/>
      <x:c r="T672" s="40"/>
      <x:c r="U672" s="39"/>
      <x:c r="V672" s="39"/>
      <x:c r="W672" s="39"/>
      <x:c r="X672" s="39"/>
      <x:c r="Y672" s="39"/>
      <x:c r="Z672" s="39"/>
      <x:c r="AA672" s="39"/>
      <x:c r="AB672" s="39"/>
      <x:c r="AC672" s="39"/>
      <x:c r="AD672" s="39"/>
      <x:c r="AE672" s="39"/>
      <x:c r="AF672" s="39"/>
      <x:c r="AG672" s="39"/>
      <x:c r="AH672" s="39"/>
      <x:c r="AI672" s="39"/>
      <x:c r="AJ672" s="39"/>
      <x:c r="AK672" s="39"/>
      <x:c r="AL672" s="39"/>
      <x:c r="AM672" s="39"/>
      <x:c r="AN672" s="39"/>
      <x:c r="AO672" s="39"/>
      <x:c r="AP672" s="39"/>
      <x:c r="AQ672" s="39"/>
      <x:c r="AR672" s="40"/>
      <x:c r="AS672" s="40"/>
      <x:c r="AT672" s="39"/>
      <x:c r="AU672" s="40"/>
      <x:c r="AV672" s="39"/>
    </x:row>
    <x:row r="673" spans="1:48" s="35" customFormat="1" ht="30" customHeight="1">
      <x:c r="A673" s="36" t="s">
        <x:v>445</x:v>
      </x:c>
      <x:c r="B673" s="36" t="s">
        <x:v>480</x:v>
      </x:c>
      <x:c r="C673" s="36" t="s">
        <x:v>235</x:v>
      </x:c>
      <x:c r="D673" s="37">
        <x:v>1</x:v>
      </x:c>
      <x:c r="E673" s="38"/>
      <x:c r="F673" s="38"/>
      <x:c r="G673" s="38"/>
      <x:c r="H673" s="38"/>
      <x:c r="I673" s="38"/>
      <x:c r="J673" s="38"/>
      <x:c r="K673" s="38"/>
      <x:c r="L673" s="38"/>
      <x:c r="M673" s="36"/>
      <x:c r="N673" s="40"/>
      <x:c r="O673" s="40"/>
      <x:c r="P673" s="40"/>
      <x:c r="Q673" s="40"/>
      <x:c r="R673" s="40"/>
      <x:c r="S673" s="40"/>
      <x:c r="T673" s="40"/>
      <x:c r="U673" s="39"/>
      <x:c r="V673" s="39"/>
      <x:c r="W673" s="39"/>
      <x:c r="X673" s="39"/>
      <x:c r="Y673" s="39"/>
      <x:c r="Z673" s="39"/>
      <x:c r="AA673" s="39"/>
      <x:c r="AB673" s="39"/>
      <x:c r="AC673" s="39"/>
      <x:c r="AD673" s="39"/>
      <x:c r="AE673" s="39"/>
      <x:c r="AF673" s="39"/>
      <x:c r="AG673" s="39"/>
      <x:c r="AH673" s="39"/>
      <x:c r="AI673" s="39"/>
      <x:c r="AJ673" s="39"/>
      <x:c r="AK673" s="39"/>
      <x:c r="AL673" s="39"/>
      <x:c r="AM673" s="39"/>
      <x:c r="AN673" s="39"/>
      <x:c r="AO673" s="39"/>
      <x:c r="AP673" s="39"/>
      <x:c r="AQ673" s="39"/>
      <x:c r="AR673" s="40"/>
      <x:c r="AS673" s="40"/>
      <x:c r="AT673" s="39"/>
      <x:c r="AU673" s="40"/>
      <x:c r="AV673" s="39"/>
    </x:row>
    <x:row r="674" spans="1:48" s="35" customFormat="1" ht="30" customHeight="1">
      <x:c r="A674" s="36" t="s">
        <x:v>445</x:v>
      </x:c>
      <x:c r="B674" s="36" t="s">
        <x:v>463</x:v>
      </x:c>
      <x:c r="C674" s="36" t="s">
        <x:v>235</x:v>
      </x:c>
      <x:c r="D674" s="37">
        <x:v>2</x:v>
      </x:c>
      <x:c r="E674" s="38"/>
      <x:c r="F674" s="38"/>
      <x:c r="G674" s="38"/>
      <x:c r="H674" s="38"/>
      <x:c r="I674" s="38"/>
      <x:c r="J674" s="38"/>
      <x:c r="K674" s="38"/>
      <x:c r="L674" s="38"/>
      <x:c r="M674" s="36"/>
      <x:c r="N674" s="40"/>
      <x:c r="O674" s="40"/>
      <x:c r="P674" s="40"/>
      <x:c r="Q674" s="40"/>
      <x:c r="R674" s="40"/>
      <x:c r="S674" s="40"/>
      <x:c r="T674" s="40"/>
      <x:c r="U674" s="39"/>
      <x:c r="V674" s="39"/>
      <x:c r="W674" s="39"/>
      <x:c r="X674" s="39"/>
      <x:c r="Y674" s="39"/>
      <x:c r="Z674" s="39"/>
      <x:c r="AA674" s="39"/>
      <x:c r="AB674" s="39"/>
      <x:c r="AC674" s="39"/>
      <x:c r="AD674" s="39"/>
      <x:c r="AE674" s="39"/>
      <x:c r="AF674" s="39"/>
      <x:c r="AG674" s="39"/>
      <x:c r="AH674" s="39"/>
      <x:c r="AI674" s="39"/>
      <x:c r="AJ674" s="39"/>
      <x:c r="AK674" s="39"/>
      <x:c r="AL674" s="39"/>
      <x:c r="AM674" s="39"/>
      <x:c r="AN674" s="39"/>
      <x:c r="AO674" s="39"/>
      <x:c r="AP674" s="39"/>
      <x:c r="AQ674" s="39"/>
      <x:c r="AR674" s="40"/>
      <x:c r="AS674" s="40"/>
      <x:c r="AT674" s="39"/>
      <x:c r="AU674" s="40"/>
      <x:c r="AV674" s="39"/>
    </x:row>
    <x:row r="675" spans="1:48" s="35" customFormat="1" ht="30" customHeight="1">
      <x:c r="A675" s="36" t="s">
        <x:v>445</x:v>
      </x:c>
      <x:c r="B675" s="36" t="s">
        <x:v>465</x:v>
      </x:c>
      <x:c r="C675" s="36" t="s">
        <x:v>235</x:v>
      </x:c>
      <x:c r="D675" s="37">
        <x:v>9</x:v>
      </x:c>
      <x:c r="E675" s="38"/>
      <x:c r="F675" s="38"/>
      <x:c r="G675" s="38"/>
      <x:c r="H675" s="38"/>
      <x:c r="I675" s="38"/>
      <x:c r="J675" s="38"/>
      <x:c r="K675" s="38"/>
      <x:c r="L675" s="38"/>
      <x:c r="M675" s="36"/>
      <x:c r="N675" s="40"/>
      <x:c r="O675" s="40"/>
      <x:c r="P675" s="40"/>
      <x:c r="Q675" s="40"/>
      <x:c r="R675" s="40"/>
      <x:c r="S675" s="40"/>
      <x:c r="T675" s="40"/>
      <x:c r="U675" s="39"/>
      <x:c r="V675" s="39"/>
      <x:c r="W675" s="39"/>
      <x:c r="X675" s="39"/>
      <x:c r="Y675" s="39"/>
      <x:c r="Z675" s="39"/>
      <x:c r="AA675" s="39"/>
      <x:c r="AB675" s="39"/>
      <x:c r="AC675" s="39"/>
      <x:c r="AD675" s="39"/>
      <x:c r="AE675" s="39"/>
      <x:c r="AF675" s="39"/>
      <x:c r="AG675" s="39"/>
      <x:c r="AH675" s="39"/>
      <x:c r="AI675" s="39"/>
      <x:c r="AJ675" s="39"/>
      <x:c r="AK675" s="39"/>
      <x:c r="AL675" s="39"/>
      <x:c r="AM675" s="39"/>
      <x:c r="AN675" s="39"/>
      <x:c r="AO675" s="39"/>
      <x:c r="AP675" s="39"/>
      <x:c r="AQ675" s="39"/>
      <x:c r="AR675" s="40"/>
      <x:c r="AS675" s="40"/>
      <x:c r="AT675" s="39"/>
      <x:c r="AU675" s="40"/>
      <x:c r="AV675" s="39"/>
    </x:row>
    <x:row r="676" spans="1:48" s="35" customFormat="1" ht="30" customHeight="1">
      <x:c r="A676" s="36" t="s">
        <x:v>445</x:v>
      </x:c>
      <x:c r="B676" s="36" t="s">
        <x:v>462</x:v>
      </x:c>
      <x:c r="C676" s="36" t="s">
        <x:v>235</x:v>
      </x:c>
      <x:c r="D676" s="37">
        <x:v>2</x:v>
      </x:c>
      <x:c r="E676" s="38"/>
      <x:c r="F676" s="38"/>
      <x:c r="G676" s="38"/>
      <x:c r="H676" s="38"/>
      <x:c r="I676" s="38"/>
      <x:c r="J676" s="38"/>
      <x:c r="K676" s="38"/>
      <x:c r="L676" s="38"/>
      <x:c r="M676" s="36"/>
      <x:c r="N676" s="40"/>
      <x:c r="O676" s="40"/>
      <x:c r="P676" s="40"/>
      <x:c r="Q676" s="40"/>
      <x:c r="R676" s="40"/>
      <x:c r="S676" s="40"/>
      <x:c r="T676" s="40"/>
      <x:c r="U676" s="39"/>
      <x:c r="V676" s="39"/>
      <x:c r="W676" s="39"/>
      <x:c r="X676" s="39"/>
      <x:c r="Y676" s="39"/>
      <x:c r="Z676" s="39"/>
      <x:c r="AA676" s="39"/>
      <x:c r="AB676" s="39"/>
      <x:c r="AC676" s="39"/>
      <x:c r="AD676" s="39"/>
      <x:c r="AE676" s="39"/>
      <x:c r="AF676" s="39"/>
      <x:c r="AG676" s="39"/>
      <x:c r="AH676" s="39"/>
      <x:c r="AI676" s="39"/>
      <x:c r="AJ676" s="39"/>
      <x:c r="AK676" s="39"/>
      <x:c r="AL676" s="39"/>
      <x:c r="AM676" s="39"/>
      <x:c r="AN676" s="39"/>
      <x:c r="AO676" s="39"/>
      <x:c r="AP676" s="39"/>
      <x:c r="AQ676" s="39"/>
      <x:c r="AR676" s="40"/>
      <x:c r="AS676" s="40"/>
      <x:c r="AT676" s="39"/>
      <x:c r="AU676" s="40"/>
      <x:c r="AV676" s="39"/>
    </x:row>
    <x:row r="677" spans="1:48" s="35" customFormat="1" ht="30" customHeight="1">
      <x:c r="A677" s="36" t="s">
        <x:v>445</x:v>
      </x:c>
      <x:c r="B677" s="36" t="s">
        <x:v>458</x:v>
      </x:c>
      <x:c r="C677" s="36" t="s">
        <x:v>235</x:v>
      </x:c>
      <x:c r="D677" s="37">
        <x:v>6</x:v>
      </x:c>
      <x:c r="E677" s="38"/>
      <x:c r="F677" s="38"/>
      <x:c r="G677" s="38"/>
      <x:c r="H677" s="38"/>
      <x:c r="I677" s="38"/>
      <x:c r="J677" s="38"/>
      <x:c r="K677" s="38"/>
      <x:c r="L677" s="38"/>
      <x:c r="M677" s="36"/>
      <x:c r="N677" s="40"/>
      <x:c r="O677" s="40"/>
      <x:c r="P677" s="40"/>
      <x:c r="Q677" s="40"/>
      <x:c r="R677" s="40"/>
      <x:c r="S677" s="40"/>
      <x:c r="T677" s="40"/>
      <x:c r="U677" s="39"/>
      <x:c r="V677" s="39"/>
      <x:c r="W677" s="39"/>
      <x:c r="X677" s="39"/>
      <x:c r="Y677" s="39"/>
      <x:c r="Z677" s="39"/>
      <x:c r="AA677" s="39"/>
      <x:c r="AB677" s="39"/>
      <x:c r="AC677" s="39"/>
      <x:c r="AD677" s="39"/>
      <x:c r="AE677" s="39"/>
      <x:c r="AF677" s="39"/>
      <x:c r="AG677" s="39"/>
      <x:c r="AH677" s="39"/>
      <x:c r="AI677" s="39"/>
      <x:c r="AJ677" s="39"/>
      <x:c r="AK677" s="39"/>
      <x:c r="AL677" s="39"/>
      <x:c r="AM677" s="39"/>
      <x:c r="AN677" s="39"/>
      <x:c r="AO677" s="39"/>
      <x:c r="AP677" s="39"/>
      <x:c r="AQ677" s="39"/>
      <x:c r="AR677" s="40"/>
      <x:c r="AS677" s="40"/>
      <x:c r="AT677" s="39"/>
      <x:c r="AU677" s="40"/>
      <x:c r="AV677" s="39"/>
    </x:row>
    <x:row r="678" spans="1:48" s="35" customFormat="1" ht="30" customHeight="1">
      <x:c r="A678" s="36" t="s">
        <x:v>445</x:v>
      </x:c>
      <x:c r="B678" s="36" t="s">
        <x:v>466</x:v>
      </x:c>
      <x:c r="C678" s="36" t="s">
        <x:v>235</x:v>
      </x:c>
      <x:c r="D678" s="37">
        <x:v>6</x:v>
      </x:c>
      <x:c r="E678" s="38"/>
      <x:c r="F678" s="38"/>
      <x:c r="G678" s="38"/>
      <x:c r="H678" s="38"/>
      <x:c r="I678" s="38"/>
      <x:c r="J678" s="38"/>
      <x:c r="K678" s="38"/>
      <x:c r="L678" s="38"/>
      <x:c r="M678" s="36"/>
      <x:c r="N678" s="40"/>
      <x:c r="O678" s="40"/>
      <x:c r="P678" s="40"/>
      <x:c r="Q678" s="40"/>
      <x:c r="R678" s="40"/>
      <x:c r="S678" s="40"/>
      <x:c r="T678" s="40"/>
      <x:c r="U678" s="39"/>
      <x:c r="V678" s="39"/>
      <x:c r="W678" s="39"/>
      <x:c r="X678" s="39"/>
      <x:c r="Y678" s="39"/>
      <x:c r="Z678" s="39"/>
      <x:c r="AA678" s="39"/>
      <x:c r="AB678" s="39"/>
      <x:c r="AC678" s="39"/>
      <x:c r="AD678" s="39"/>
      <x:c r="AE678" s="39"/>
      <x:c r="AF678" s="39"/>
      <x:c r="AG678" s="39"/>
      <x:c r="AH678" s="39"/>
      <x:c r="AI678" s="39"/>
      <x:c r="AJ678" s="39"/>
      <x:c r="AK678" s="39"/>
      <x:c r="AL678" s="39"/>
      <x:c r="AM678" s="39"/>
      <x:c r="AN678" s="39"/>
      <x:c r="AO678" s="39"/>
      <x:c r="AP678" s="39"/>
      <x:c r="AQ678" s="39"/>
      <x:c r="AR678" s="40"/>
      <x:c r="AS678" s="40"/>
      <x:c r="AT678" s="39"/>
      <x:c r="AU678" s="40"/>
      <x:c r="AV678" s="39"/>
    </x:row>
    <x:row r="679" spans="1:48" s="35" customFormat="1" ht="30" customHeight="1">
      <x:c r="A679" s="36" t="s">
        <x:v>501</x:v>
      </x:c>
      <x:c r="B679" s="36" t="s">
        <x:v>537</x:v>
      </x:c>
      <x:c r="C679" s="36" t="s">
        <x:v>235</x:v>
      </x:c>
      <x:c r="D679" s="37">
        <x:v>2</x:v>
      </x:c>
      <x:c r="E679" s="38"/>
      <x:c r="F679" s="38"/>
      <x:c r="G679" s="38"/>
      <x:c r="H679" s="38"/>
      <x:c r="I679" s="38"/>
      <x:c r="J679" s="38"/>
      <x:c r="K679" s="38"/>
      <x:c r="L679" s="38"/>
      <x:c r="M679" s="36"/>
      <x:c r="N679" s="40"/>
      <x:c r="O679" s="40"/>
      <x:c r="P679" s="40"/>
      <x:c r="Q679" s="40"/>
      <x:c r="R679" s="40"/>
      <x:c r="S679" s="40"/>
      <x:c r="T679" s="40"/>
      <x:c r="U679" s="39"/>
      <x:c r="V679" s="39"/>
      <x:c r="W679" s="39"/>
      <x:c r="X679" s="39"/>
      <x:c r="Y679" s="39"/>
      <x:c r="Z679" s="39"/>
      <x:c r="AA679" s="39"/>
      <x:c r="AB679" s="39"/>
      <x:c r="AC679" s="39"/>
      <x:c r="AD679" s="39"/>
      <x:c r="AE679" s="39"/>
      <x:c r="AF679" s="39"/>
      <x:c r="AG679" s="39"/>
      <x:c r="AH679" s="39"/>
      <x:c r="AI679" s="39"/>
      <x:c r="AJ679" s="39"/>
      <x:c r="AK679" s="39"/>
      <x:c r="AL679" s="39"/>
      <x:c r="AM679" s="39"/>
      <x:c r="AN679" s="39"/>
      <x:c r="AO679" s="39"/>
      <x:c r="AP679" s="39"/>
      <x:c r="AQ679" s="39"/>
      <x:c r="AR679" s="40"/>
      <x:c r="AS679" s="40"/>
      <x:c r="AT679" s="39"/>
      <x:c r="AU679" s="40"/>
      <x:c r="AV679" s="39"/>
    </x:row>
    <x:row r="680" spans="1:48" s="35" customFormat="1" ht="30" customHeight="1">
      <x:c r="A680" s="36" t="s">
        <x:v>39</x:v>
      </x:c>
      <x:c r="B680" s="36" t="s">
        <x:v>538</x:v>
      </x:c>
      <x:c r="C680" s="36" t="s">
        <x:v>235</x:v>
      </x:c>
      <x:c r="D680" s="37">
        <x:v>2</x:v>
      </x:c>
      <x:c r="E680" s="38"/>
      <x:c r="F680" s="38"/>
      <x:c r="G680" s="38"/>
      <x:c r="H680" s="38"/>
      <x:c r="I680" s="38"/>
      <x:c r="J680" s="38"/>
      <x:c r="K680" s="38"/>
      <x:c r="L680" s="38"/>
      <x:c r="M680" s="36"/>
      <x:c r="N680" s="40"/>
      <x:c r="O680" s="40"/>
      <x:c r="P680" s="40"/>
      <x:c r="Q680" s="40"/>
      <x:c r="R680" s="40"/>
      <x:c r="S680" s="40"/>
      <x:c r="T680" s="40"/>
      <x:c r="U680" s="39"/>
      <x:c r="V680" s="39"/>
      <x:c r="W680" s="39"/>
      <x:c r="X680" s="39"/>
      <x:c r="Y680" s="39"/>
      <x:c r="Z680" s="39"/>
      <x:c r="AA680" s="39"/>
      <x:c r="AB680" s="39"/>
      <x:c r="AC680" s="39"/>
      <x:c r="AD680" s="39"/>
      <x:c r="AE680" s="39"/>
      <x:c r="AF680" s="39"/>
      <x:c r="AG680" s="39"/>
      <x:c r="AH680" s="39"/>
      <x:c r="AI680" s="39"/>
      <x:c r="AJ680" s="39"/>
      <x:c r="AK680" s="39"/>
      <x:c r="AL680" s="39"/>
      <x:c r="AM680" s="39"/>
      <x:c r="AN680" s="39"/>
      <x:c r="AO680" s="39"/>
      <x:c r="AP680" s="39"/>
      <x:c r="AQ680" s="39"/>
      <x:c r="AR680" s="40"/>
      <x:c r="AS680" s="40"/>
      <x:c r="AT680" s="39"/>
      <x:c r="AU680" s="40"/>
      <x:c r="AV680" s="39"/>
    </x:row>
    <x:row r="681" spans="1:48" s="35" customFormat="1" ht="30" customHeight="1">
      <x:c r="A681" s="36" t="s">
        <x:v>1</x:v>
      </x:c>
      <x:c r="B681" s="36" t="s">
        <x:v>470</x:v>
      </x:c>
      <x:c r="C681" s="36" t="s">
        <x:v>230</x:v>
      </x:c>
      <x:c r="D681" s="37">
        <x:v>17</x:v>
      </x:c>
      <x:c r="E681" s="38"/>
      <x:c r="F681" s="38"/>
      <x:c r="G681" s="38"/>
      <x:c r="H681" s="38"/>
      <x:c r="I681" s="38"/>
      <x:c r="J681" s="38"/>
      <x:c r="K681" s="38"/>
      <x:c r="L681" s="38"/>
      <x:c r="M681" s="36"/>
      <x:c r="N681" s="40"/>
      <x:c r="O681" s="40"/>
      <x:c r="P681" s="40"/>
      <x:c r="Q681" s="40"/>
      <x:c r="R681" s="40"/>
      <x:c r="S681" s="40"/>
      <x:c r="T681" s="40"/>
      <x:c r="U681" s="39"/>
      <x:c r="V681" s="39"/>
      <x:c r="W681" s="39"/>
      <x:c r="X681" s="39"/>
      <x:c r="Y681" s="39"/>
      <x:c r="Z681" s="39"/>
      <x:c r="AA681" s="39"/>
      <x:c r="AB681" s="39"/>
      <x:c r="AC681" s="39"/>
      <x:c r="AD681" s="39"/>
      <x:c r="AE681" s="39"/>
      <x:c r="AF681" s="39"/>
      <x:c r="AG681" s="39"/>
      <x:c r="AH681" s="39"/>
      <x:c r="AI681" s="39"/>
      <x:c r="AJ681" s="39"/>
      <x:c r="AK681" s="39"/>
      <x:c r="AL681" s="39"/>
      <x:c r="AM681" s="39"/>
      <x:c r="AN681" s="39"/>
      <x:c r="AO681" s="39"/>
      <x:c r="AP681" s="39"/>
      <x:c r="AQ681" s="39"/>
      <x:c r="AR681" s="40"/>
      <x:c r="AS681" s="40"/>
      <x:c r="AT681" s="39"/>
      <x:c r="AU681" s="40"/>
      <x:c r="AV681" s="39"/>
    </x:row>
    <x:row r="682" spans="1:48" s="35" customFormat="1" ht="30" customHeight="1">
      <x:c r="A682" s="36" t="s">
        <x:v>1</x:v>
      </x:c>
      <x:c r="B682" s="36" t="s">
        <x:v>41</x:v>
      </x:c>
      <x:c r="C682" s="36" t="s">
        <x:v>230</x:v>
      </x:c>
      <x:c r="D682" s="37">
        <x:v>5</x:v>
      </x:c>
      <x:c r="E682" s="38"/>
      <x:c r="F682" s="38"/>
      <x:c r="G682" s="38"/>
      <x:c r="H682" s="38"/>
      <x:c r="I682" s="38"/>
      <x:c r="J682" s="38"/>
      <x:c r="K682" s="38"/>
      <x:c r="L682" s="38"/>
      <x:c r="M682" s="36"/>
      <x:c r="N682" s="40"/>
      <x:c r="O682" s="40"/>
      <x:c r="P682" s="40"/>
      <x:c r="Q682" s="40"/>
      <x:c r="R682" s="40"/>
      <x:c r="S682" s="40"/>
      <x:c r="T682" s="40"/>
      <x:c r="U682" s="39"/>
      <x:c r="V682" s="39"/>
      <x:c r="W682" s="39"/>
      <x:c r="X682" s="39"/>
      <x:c r="Y682" s="39"/>
      <x:c r="Z682" s="39"/>
      <x:c r="AA682" s="39"/>
      <x:c r="AB682" s="39"/>
      <x:c r="AC682" s="39"/>
      <x:c r="AD682" s="39"/>
      <x:c r="AE682" s="39"/>
      <x:c r="AF682" s="39"/>
      <x:c r="AG682" s="39"/>
      <x:c r="AH682" s="39"/>
      <x:c r="AI682" s="39"/>
      <x:c r="AJ682" s="39"/>
      <x:c r="AK682" s="39"/>
      <x:c r="AL682" s="39"/>
      <x:c r="AM682" s="39"/>
      <x:c r="AN682" s="39"/>
      <x:c r="AO682" s="39"/>
      <x:c r="AP682" s="39"/>
      <x:c r="AQ682" s="39"/>
      <x:c r="AR682" s="40"/>
      <x:c r="AS682" s="40"/>
      <x:c r="AT682" s="39"/>
      <x:c r="AU682" s="40"/>
      <x:c r="AV682" s="39"/>
    </x:row>
    <x:row r="683" spans="1:48" s="35" customFormat="1" ht="30" customHeight="1">
      <x:c r="A683" s="36" t="s">
        <x:v>539</x:v>
      </x:c>
      <x:c r="B683" s="36" t="s">
        <x:v>507</x:v>
      </x:c>
      <x:c r="C683" s="36" t="s">
        <x:v>175</x:v>
      </x:c>
      <x:c r="D683" s="37">
        <x:v>1</x:v>
      </x:c>
      <x:c r="E683" s="38"/>
      <x:c r="F683" s="38"/>
      <x:c r="G683" s="38"/>
      <x:c r="H683" s="38"/>
      <x:c r="I683" s="38"/>
      <x:c r="J683" s="38"/>
      <x:c r="K683" s="38"/>
      <x:c r="L683" s="38"/>
      <x:c r="M683" s="36"/>
      <x:c r="N683" s="40"/>
      <x:c r="O683" s="40"/>
      <x:c r="P683" s="40"/>
      <x:c r="Q683" s="40"/>
      <x:c r="R683" s="40"/>
      <x:c r="S683" s="40"/>
      <x:c r="T683" s="40"/>
      <x:c r="U683" s="39"/>
      <x:c r="V683" s="39"/>
      <x:c r="W683" s="39"/>
      <x:c r="X683" s="39"/>
      <x:c r="Y683" s="39"/>
      <x:c r="Z683" s="39"/>
      <x:c r="AA683" s="39"/>
      <x:c r="AB683" s="39"/>
      <x:c r="AC683" s="39"/>
      <x:c r="AD683" s="39"/>
      <x:c r="AE683" s="39"/>
      <x:c r="AF683" s="39"/>
      <x:c r="AG683" s="39"/>
      <x:c r="AH683" s="39"/>
      <x:c r="AI683" s="39"/>
      <x:c r="AJ683" s="39"/>
      <x:c r="AK683" s="39"/>
      <x:c r="AL683" s="39"/>
      <x:c r="AM683" s="39"/>
      <x:c r="AN683" s="39"/>
      <x:c r="AO683" s="39"/>
      <x:c r="AP683" s="39"/>
      <x:c r="AQ683" s="39"/>
      <x:c r="AR683" s="40"/>
      <x:c r="AS683" s="40"/>
      <x:c r="AT683" s="39"/>
      <x:c r="AU683" s="40"/>
      <x:c r="AV683" s="39"/>
    </x:row>
    <x:row r="684" spans="1:48" s="35" customFormat="1" ht="30" customHeight="1">
      <x:c r="A684" s="36" t="s">
        <x:v>539</x:v>
      </x:c>
      <x:c r="B684" s="36" t="s">
        <x:v>503</x:v>
      </x:c>
      <x:c r="C684" s="36" t="s">
        <x:v>175</x:v>
      </x:c>
      <x:c r="D684" s="37">
        <x:v>1</x:v>
      </x:c>
      <x:c r="E684" s="38"/>
      <x:c r="F684" s="38"/>
      <x:c r="G684" s="38"/>
      <x:c r="H684" s="38"/>
      <x:c r="I684" s="38"/>
      <x:c r="J684" s="38"/>
      <x:c r="K684" s="38"/>
      <x:c r="L684" s="38"/>
      <x:c r="M684" s="36"/>
      <x:c r="N684" s="40"/>
      <x:c r="O684" s="40"/>
      <x:c r="P684" s="40"/>
      <x:c r="Q684" s="40"/>
      <x:c r="R684" s="40"/>
      <x:c r="S684" s="40"/>
      <x:c r="T684" s="40"/>
      <x:c r="U684" s="39"/>
      <x:c r="V684" s="39"/>
      <x:c r="W684" s="39"/>
      <x:c r="X684" s="39"/>
      <x:c r="Y684" s="39"/>
      <x:c r="Z684" s="39"/>
      <x:c r="AA684" s="39"/>
      <x:c r="AB684" s="39"/>
      <x:c r="AC684" s="39"/>
      <x:c r="AD684" s="39"/>
      <x:c r="AE684" s="39"/>
      <x:c r="AF684" s="39"/>
      <x:c r="AG684" s="39"/>
      <x:c r="AH684" s="39"/>
      <x:c r="AI684" s="39"/>
      <x:c r="AJ684" s="39"/>
      <x:c r="AK684" s="39"/>
      <x:c r="AL684" s="39"/>
      <x:c r="AM684" s="39"/>
      <x:c r="AN684" s="39"/>
      <x:c r="AO684" s="39"/>
      <x:c r="AP684" s="39"/>
      <x:c r="AQ684" s="39"/>
      <x:c r="AR684" s="40"/>
      <x:c r="AS684" s="40"/>
      <x:c r="AT684" s="39"/>
      <x:c r="AU684" s="40"/>
      <x:c r="AV684" s="39"/>
    </x:row>
    <x:row r="685" spans="1:48" s="35" customFormat="1" ht="30" customHeight="1">
      <x:c r="A685" s="36" t="s">
        <x:v>541</x:v>
      </x:c>
      <x:c r="B685" s="36" t="s">
        <x:v>479</x:v>
      </x:c>
      <x:c r="C685" s="36" t="s">
        <x:v>230</x:v>
      </x:c>
      <x:c r="D685" s="37">
        <x:v>4</x:v>
      </x:c>
      <x:c r="E685" s="38"/>
      <x:c r="F685" s="38"/>
      <x:c r="G685" s="38"/>
      <x:c r="H685" s="38"/>
      <x:c r="I685" s="38"/>
      <x:c r="J685" s="38"/>
      <x:c r="K685" s="38"/>
      <x:c r="L685" s="38"/>
      <x:c r="M685" s="36"/>
      <x:c r="N685" s="40"/>
      <x:c r="O685" s="40"/>
      <x:c r="P685" s="40"/>
      <x:c r="Q685" s="40"/>
      <x:c r="R685" s="40"/>
      <x:c r="S685" s="40"/>
      <x:c r="T685" s="40"/>
      <x:c r="U685" s="39"/>
      <x:c r="V685" s="39"/>
      <x:c r="W685" s="39"/>
      <x:c r="X685" s="39"/>
      <x:c r="Y685" s="39"/>
      <x:c r="Z685" s="39"/>
      <x:c r="AA685" s="39"/>
      <x:c r="AB685" s="39"/>
      <x:c r="AC685" s="39"/>
      <x:c r="AD685" s="39"/>
      <x:c r="AE685" s="39"/>
      <x:c r="AF685" s="39"/>
      <x:c r="AG685" s="39"/>
      <x:c r="AH685" s="39"/>
      <x:c r="AI685" s="39"/>
      <x:c r="AJ685" s="39"/>
      <x:c r="AK685" s="39"/>
      <x:c r="AL685" s="39"/>
      <x:c r="AM685" s="39"/>
      <x:c r="AN685" s="39"/>
      <x:c r="AO685" s="39"/>
      <x:c r="AP685" s="39"/>
      <x:c r="AQ685" s="39"/>
      <x:c r="AR685" s="40"/>
      <x:c r="AS685" s="40"/>
      <x:c r="AT685" s="39"/>
      <x:c r="AU685" s="40"/>
      <x:c r="AV685" s="39"/>
    </x:row>
    <x:row r="686" spans="1:48" s="35" customFormat="1" ht="30" customHeight="1">
      <x:c r="A686" s="36" t="s">
        <x:v>541</x:v>
      </x:c>
      <x:c r="B686" s="36" t="s">
        <x:v>481</x:v>
      </x:c>
      <x:c r="C686" s="36" t="s">
        <x:v>230</x:v>
      </x:c>
      <x:c r="D686" s="37">
        <x:v>5</x:v>
      </x:c>
      <x:c r="E686" s="38"/>
      <x:c r="F686" s="38"/>
      <x:c r="G686" s="38"/>
      <x:c r="H686" s="38"/>
      <x:c r="I686" s="38"/>
      <x:c r="J686" s="38"/>
      <x:c r="K686" s="38"/>
      <x:c r="L686" s="38"/>
      <x:c r="M686" s="36"/>
      <x:c r="N686" s="40"/>
      <x:c r="O686" s="40"/>
      <x:c r="P686" s="40"/>
      <x:c r="Q686" s="40"/>
      <x:c r="R686" s="40"/>
      <x:c r="S686" s="40"/>
      <x:c r="T686" s="40"/>
      <x:c r="U686" s="39"/>
      <x:c r="V686" s="39"/>
      <x:c r="W686" s="39"/>
      <x:c r="X686" s="39"/>
      <x:c r="Y686" s="39"/>
      <x:c r="Z686" s="39"/>
      <x:c r="AA686" s="39"/>
      <x:c r="AB686" s="39"/>
      <x:c r="AC686" s="39"/>
      <x:c r="AD686" s="39"/>
      <x:c r="AE686" s="39"/>
      <x:c r="AF686" s="39"/>
      <x:c r="AG686" s="39"/>
      <x:c r="AH686" s="39"/>
      <x:c r="AI686" s="39"/>
      <x:c r="AJ686" s="39"/>
      <x:c r="AK686" s="39"/>
      <x:c r="AL686" s="39"/>
      <x:c r="AM686" s="39"/>
      <x:c r="AN686" s="39"/>
      <x:c r="AO686" s="39"/>
      <x:c r="AP686" s="39"/>
      <x:c r="AQ686" s="39"/>
      <x:c r="AR686" s="40"/>
      <x:c r="AS686" s="40"/>
      <x:c r="AT686" s="39"/>
      <x:c r="AU686" s="40"/>
      <x:c r="AV686" s="39"/>
    </x:row>
    <x:row r="687" spans="1:48" s="35" customFormat="1" ht="30" customHeight="1">
      <x:c r="A687" s="36" t="s">
        <x:v>541</x:v>
      </x:c>
      <x:c r="B687" s="36" t="s">
        <x:v>476</x:v>
      </x:c>
      <x:c r="C687" s="36" t="s">
        <x:v>230</x:v>
      </x:c>
      <x:c r="D687" s="37">
        <x:v>7</x:v>
      </x:c>
      <x:c r="E687" s="38"/>
      <x:c r="F687" s="38"/>
      <x:c r="G687" s="38"/>
      <x:c r="H687" s="38"/>
      <x:c r="I687" s="38"/>
      <x:c r="J687" s="38"/>
      <x:c r="K687" s="38"/>
      <x:c r="L687" s="38"/>
      <x:c r="M687" s="36"/>
      <x:c r="N687" s="40"/>
      <x:c r="O687" s="40"/>
      <x:c r="P687" s="40"/>
      <x:c r="Q687" s="40"/>
      <x:c r="R687" s="40"/>
      <x:c r="S687" s="40"/>
      <x:c r="T687" s="40"/>
      <x:c r="U687" s="39"/>
      <x:c r="V687" s="39"/>
      <x:c r="W687" s="39"/>
      <x:c r="X687" s="39"/>
      <x:c r="Y687" s="39"/>
      <x:c r="Z687" s="39"/>
      <x:c r="AA687" s="39"/>
      <x:c r="AB687" s="39"/>
      <x:c r="AC687" s="39"/>
      <x:c r="AD687" s="39"/>
      <x:c r="AE687" s="39"/>
      <x:c r="AF687" s="39"/>
      <x:c r="AG687" s="39"/>
      <x:c r="AH687" s="39"/>
      <x:c r="AI687" s="39"/>
      <x:c r="AJ687" s="39"/>
      <x:c r="AK687" s="39"/>
      <x:c r="AL687" s="39"/>
      <x:c r="AM687" s="39"/>
      <x:c r="AN687" s="39"/>
      <x:c r="AO687" s="39"/>
      <x:c r="AP687" s="39"/>
      <x:c r="AQ687" s="39"/>
      <x:c r="AR687" s="40"/>
      <x:c r="AS687" s="40"/>
      <x:c r="AT687" s="39"/>
      <x:c r="AU687" s="40"/>
      <x:c r="AV687" s="39"/>
    </x:row>
    <x:row r="688" spans="1:48" s="35" customFormat="1" ht="30" customHeight="1">
      <x:c r="A688" s="36" t="s">
        <x:v>467</x:v>
      </x:c>
      <x:c r="B688" s="36" t="s">
        <x:v>534</x:v>
      </x:c>
      <x:c r="C688" s="36" t="s">
        <x:v>178</x:v>
      </x:c>
      <x:c r="D688" s="37">
        <x:v>1</x:v>
      </x:c>
      <x:c r="E688" s="38"/>
      <x:c r="F688" s="38"/>
      <x:c r="G688" s="38"/>
      <x:c r="H688" s="38"/>
      <x:c r="I688" s="38"/>
      <x:c r="J688" s="38"/>
      <x:c r="K688" s="38"/>
      <x:c r="L688" s="38"/>
      <x:c r="M688" s="36"/>
      <x:c r="N688" s="40"/>
      <x:c r="O688" s="40"/>
      <x:c r="P688" s="40"/>
      <x:c r="Q688" s="40"/>
      <x:c r="R688" s="40"/>
      <x:c r="S688" s="40"/>
      <x:c r="T688" s="40"/>
      <x:c r="U688" s="39"/>
      <x:c r="V688" s="39"/>
      <x:c r="W688" s="39"/>
      <x:c r="X688" s="39"/>
      <x:c r="Y688" s="39"/>
      <x:c r="Z688" s="39"/>
      <x:c r="AA688" s="39"/>
      <x:c r="AB688" s="39"/>
      <x:c r="AC688" s="39"/>
      <x:c r="AD688" s="39"/>
      <x:c r="AE688" s="39"/>
      <x:c r="AF688" s="39"/>
      <x:c r="AG688" s="39"/>
      <x:c r="AH688" s="39"/>
      <x:c r="AI688" s="39"/>
      <x:c r="AJ688" s="39"/>
      <x:c r="AK688" s="39"/>
      <x:c r="AL688" s="39"/>
      <x:c r="AM688" s="39"/>
      <x:c r="AN688" s="39"/>
      <x:c r="AO688" s="39"/>
      <x:c r="AP688" s="39"/>
      <x:c r="AQ688" s="39"/>
      <x:c r="AR688" s="40"/>
      <x:c r="AS688" s="40"/>
      <x:c r="AT688" s="39"/>
      <x:c r="AU688" s="40"/>
      <x:c r="AV688" s="39"/>
    </x:row>
    <x:row r="689" spans="1:48" s="35" customFormat="1" ht="30" customHeight="1">
      <x:c r="A689" s="36" t="s">
        <x:v>477</x:v>
      </x:c>
      <x:c r="B689" s="36" t="s">
        <x:v>454</x:v>
      </x:c>
      <x:c r="C689" s="36" t="s">
        <x:v>235</x:v>
      </x:c>
      <x:c r="D689" s="37">
        <x:v>3</x:v>
      </x:c>
      <x:c r="E689" s="38"/>
      <x:c r="F689" s="38"/>
      <x:c r="G689" s="38"/>
      <x:c r="H689" s="38"/>
      <x:c r="I689" s="38"/>
      <x:c r="J689" s="38"/>
      <x:c r="K689" s="38"/>
      <x:c r="L689" s="38"/>
      <x:c r="M689" s="36"/>
      <x:c r="N689" s="40"/>
      <x:c r="O689" s="40"/>
      <x:c r="P689" s="40"/>
      <x:c r="Q689" s="40"/>
      <x:c r="R689" s="40"/>
      <x:c r="S689" s="40"/>
      <x:c r="T689" s="40"/>
      <x:c r="U689" s="39"/>
      <x:c r="V689" s="39"/>
      <x:c r="W689" s="39"/>
      <x:c r="X689" s="39"/>
      <x:c r="Y689" s="39"/>
      <x:c r="Z689" s="39"/>
      <x:c r="AA689" s="39"/>
      <x:c r="AB689" s="39"/>
      <x:c r="AC689" s="39"/>
      <x:c r="AD689" s="39"/>
      <x:c r="AE689" s="39"/>
      <x:c r="AF689" s="39"/>
      <x:c r="AG689" s="39"/>
      <x:c r="AH689" s="39"/>
      <x:c r="AI689" s="39"/>
      <x:c r="AJ689" s="39"/>
      <x:c r="AK689" s="39"/>
      <x:c r="AL689" s="39"/>
      <x:c r="AM689" s="39"/>
      <x:c r="AN689" s="39"/>
      <x:c r="AO689" s="39"/>
      <x:c r="AP689" s="39"/>
      <x:c r="AQ689" s="39"/>
      <x:c r="AR689" s="40"/>
      <x:c r="AS689" s="40"/>
      <x:c r="AT689" s="39"/>
      <x:c r="AU689" s="40"/>
      <x:c r="AV689" s="39"/>
    </x:row>
    <x:row r="690" spans="1:48" s="35" customFormat="1" ht="30" customHeight="1">
      <x:c r="A690" s="36" t="s">
        <x:v>477</x:v>
      </x:c>
      <x:c r="B690" s="36" t="s">
        <x:v>446</x:v>
      </x:c>
      <x:c r="C690" s="36" t="s">
        <x:v>235</x:v>
      </x:c>
      <x:c r="D690" s="37">
        <x:v>3</x:v>
      </x:c>
      <x:c r="E690" s="38"/>
      <x:c r="F690" s="38"/>
      <x:c r="G690" s="38"/>
      <x:c r="H690" s="38"/>
      <x:c r="I690" s="38"/>
      <x:c r="J690" s="38"/>
      <x:c r="K690" s="38"/>
      <x:c r="L690" s="38"/>
      <x:c r="M690" s="36"/>
      <x:c r="N690" s="40"/>
      <x:c r="O690" s="40"/>
      <x:c r="P690" s="40"/>
      <x:c r="Q690" s="40"/>
      <x:c r="R690" s="40"/>
      <x:c r="S690" s="40"/>
      <x:c r="T690" s="40"/>
      <x:c r="U690" s="39"/>
      <x:c r="V690" s="39"/>
      <x:c r="W690" s="39"/>
      <x:c r="X690" s="39"/>
      <x:c r="Y690" s="39"/>
      <x:c r="Z690" s="39"/>
      <x:c r="AA690" s="39"/>
      <x:c r="AB690" s="39"/>
      <x:c r="AC690" s="39"/>
      <x:c r="AD690" s="39"/>
      <x:c r="AE690" s="39"/>
      <x:c r="AF690" s="39"/>
      <x:c r="AG690" s="39"/>
      <x:c r="AH690" s="39"/>
      <x:c r="AI690" s="39"/>
      <x:c r="AJ690" s="39"/>
      <x:c r="AK690" s="39"/>
      <x:c r="AL690" s="39"/>
      <x:c r="AM690" s="39"/>
      <x:c r="AN690" s="39"/>
      <x:c r="AO690" s="39"/>
      <x:c r="AP690" s="39"/>
      <x:c r="AQ690" s="39"/>
      <x:c r="AR690" s="40"/>
      <x:c r="AS690" s="40"/>
      <x:c r="AT690" s="39"/>
      <x:c r="AU690" s="40"/>
      <x:c r="AV690" s="39"/>
    </x:row>
    <x:row r="691" spans="1:48" s="35" customFormat="1" ht="30" customHeight="1">
      <x:c r="A691" s="36" t="s">
        <x:v>477</x:v>
      </x:c>
      <x:c r="B691" s="36" t="s">
        <x:v>450</x:v>
      </x:c>
      <x:c r="C691" s="36" t="s">
        <x:v>235</x:v>
      </x:c>
      <x:c r="D691" s="37">
        <x:v>1</x:v>
      </x:c>
      <x:c r="E691" s="38"/>
      <x:c r="F691" s="38"/>
      <x:c r="G691" s="38"/>
      <x:c r="H691" s="38"/>
      <x:c r="I691" s="38"/>
      <x:c r="J691" s="38"/>
      <x:c r="K691" s="38"/>
      <x:c r="L691" s="38"/>
      <x:c r="M691" s="36"/>
      <x:c r="N691" s="40"/>
      <x:c r="O691" s="40"/>
      <x:c r="P691" s="40"/>
      <x:c r="Q691" s="40"/>
      <x:c r="R691" s="40"/>
      <x:c r="S691" s="40"/>
      <x:c r="T691" s="40"/>
      <x:c r="U691" s="39"/>
      <x:c r="V691" s="39"/>
      <x:c r="W691" s="39"/>
      <x:c r="X691" s="39"/>
      <x:c r="Y691" s="39"/>
      <x:c r="Z691" s="39"/>
      <x:c r="AA691" s="39"/>
      <x:c r="AB691" s="39"/>
      <x:c r="AC691" s="39"/>
      <x:c r="AD691" s="39"/>
      <x:c r="AE691" s="39"/>
      <x:c r="AF691" s="39"/>
      <x:c r="AG691" s="39"/>
      <x:c r="AH691" s="39"/>
      <x:c r="AI691" s="39"/>
      <x:c r="AJ691" s="39"/>
      <x:c r="AK691" s="39"/>
      <x:c r="AL691" s="39"/>
      <x:c r="AM691" s="39"/>
      <x:c r="AN691" s="39"/>
      <x:c r="AO691" s="39"/>
      <x:c r="AP691" s="39"/>
      <x:c r="AQ691" s="39"/>
      <x:c r="AR691" s="40"/>
      <x:c r="AS691" s="40"/>
      <x:c r="AT691" s="39"/>
      <x:c r="AU691" s="40"/>
      <x:c r="AV691" s="39"/>
    </x:row>
    <x:row r="692" spans="1:48" s="35" customFormat="1" ht="30" customHeight="1">
      <x:c r="A692" s="36" t="s">
        <x:v>540</x:v>
      </x:c>
      <x:c r="B692" s="36" t="s">
        <x:v>453</x:v>
      </x:c>
      <x:c r="C692" s="36" t="s">
        <x:v>235</x:v>
      </x:c>
      <x:c r="D692" s="37">
        <x:v>3</x:v>
      </x:c>
      <x:c r="E692" s="38"/>
      <x:c r="F692" s="38"/>
      <x:c r="G692" s="38"/>
      <x:c r="H692" s="38"/>
      <x:c r="I692" s="38"/>
      <x:c r="J692" s="38"/>
      <x:c r="K692" s="38"/>
      <x:c r="L692" s="38"/>
      <x:c r="M692" s="36"/>
      <x:c r="N692" s="40"/>
      <x:c r="O692" s="40"/>
      <x:c r="P692" s="40"/>
      <x:c r="Q692" s="40"/>
      <x:c r="R692" s="40"/>
      <x:c r="S692" s="40"/>
      <x:c r="T692" s="40"/>
      <x:c r="U692" s="39"/>
      <x:c r="V692" s="39"/>
      <x:c r="W692" s="39"/>
      <x:c r="X692" s="39"/>
      <x:c r="Y692" s="39"/>
      <x:c r="Z692" s="39"/>
      <x:c r="AA692" s="39"/>
      <x:c r="AB692" s="39"/>
      <x:c r="AC692" s="39"/>
      <x:c r="AD692" s="39"/>
      <x:c r="AE692" s="39"/>
      <x:c r="AF692" s="39"/>
      <x:c r="AG692" s="39"/>
      <x:c r="AH692" s="39"/>
      <x:c r="AI692" s="39"/>
      <x:c r="AJ692" s="39"/>
      <x:c r="AK692" s="39"/>
      <x:c r="AL692" s="39"/>
      <x:c r="AM692" s="39"/>
      <x:c r="AN692" s="39"/>
      <x:c r="AO692" s="39"/>
      <x:c r="AP692" s="39"/>
      <x:c r="AQ692" s="39"/>
      <x:c r="AR692" s="40"/>
      <x:c r="AS692" s="40"/>
      <x:c r="AT692" s="39"/>
      <x:c r="AU692" s="40"/>
      <x:c r="AV692" s="39"/>
    </x:row>
    <x:row r="693" spans="1:48" s="35" customFormat="1" ht="30" customHeight="1">
      <x:c r="A693" s="36" t="s">
        <x:v>540</x:v>
      </x:c>
      <x:c r="B693" s="36" t="s">
        <x:v>449</x:v>
      </x:c>
      <x:c r="C693" s="36" t="s">
        <x:v>235</x:v>
      </x:c>
      <x:c r="D693" s="37">
        <x:v>3</x:v>
      </x:c>
      <x:c r="E693" s="38"/>
      <x:c r="F693" s="38"/>
      <x:c r="G693" s="38"/>
      <x:c r="H693" s="38"/>
      <x:c r="I693" s="38"/>
      <x:c r="J693" s="38"/>
      <x:c r="K693" s="38"/>
      <x:c r="L693" s="38"/>
      <x:c r="M693" s="36"/>
      <x:c r="N693" s="40"/>
      <x:c r="O693" s="40"/>
      <x:c r="P693" s="40"/>
      <x:c r="Q693" s="40"/>
      <x:c r="R693" s="40"/>
      <x:c r="S693" s="40"/>
      <x:c r="T693" s="40"/>
      <x:c r="U693" s="39"/>
      <x:c r="V693" s="39"/>
      <x:c r="W693" s="39"/>
      <x:c r="X693" s="39"/>
      <x:c r="Y693" s="39"/>
      <x:c r="Z693" s="39"/>
      <x:c r="AA693" s="39"/>
      <x:c r="AB693" s="39"/>
      <x:c r="AC693" s="39"/>
      <x:c r="AD693" s="39"/>
      <x:c r="AE693" s="39"/>
      <x:c r="AF693" s="39"/>
      <x:c r="AG693" s="39"/>
      <x:c r="AH693" s="39"/>
      <x:c r="AI693" s="39"/>
      <x:c r="AJ693" s="39"/>
      <x:c r="AK693" s="39"/>
      <x:c r="AL693" s="39"/>
      <x:c r="AM693" s="39"/>
      <x:c r="AN693" s="39"/>
      <x:c r="AO693" s="39"/>
      <x:c r="AP693" s="39"/>
      <x:c r="AQ693" s="39"/>
      <x:c r="AR693" s="40"/>
      <x:c r="AS693" s="40"/>
      <x:c r="AT693" s="39"/>
      <x:c r="AU693" s="40"/>
      <x:c r="AV693" s="39"/>
    </x:row>
    <x:row r="694" spans="1:48" s="35" customFormat="1" ht="30" customHeight="1">
      <x:c r="A694" s="36" t="s">
        <x:v>514</x:v>
      </x:c>
      <x:c r="B694" s="36" t="s">
        <x:v>500</x:v>
      </x:c>
      <x:c r="C694" s="36" t="s">
        <x:v>175</x:v>
      </x:c>
      <x:c r="D694" s="37">
        <x:v>3</x:v>
      </x:c>
      <x:c r="E694" s="38"/>
      <x:c r="F694" s="38"/>
      <x:c r="G694" s="38"/>
      <x:c r="H694" s="38"/>
      <x:c r="I694" s="38"/>
      <x:c r="J694" s="38"/>
      <x:c r="K694" s="38"/>
      <x:c r="L694" s="38"/>
      <x:c r="M694" s="36"/>
      <x:c r="N694" s="40"/>
      <x:c r="O694" s="40"/>
      <x:c r="P694" s="40"/>
      <x:c r="Q694" s="40"/>
      <x:c r="R694" s="40"/>
      <x:c r="S694" s="40"/>
      <x:c r="T694" s="40"/>
      <x:c r="U694" s="39"/>
      <x:c r="V694" s="39"/>
      <x:c r="W694" s="39"/>
      <x:c r="X694" s="39"/>
      <x:c r="Y694" s="39"/>
      <x:c r="Z694" s="39"/>
      <x:c r="AA694" s="39"/>
      <x:c r="AB694" s="39"/>
      <x:c r="AC694" s="39"/>
      <x:c r="AD694" s="39"/>
      <x:c r="AE694" s="39"/>
      <x:c r="AF694" s="39"/>
      <x:c r="AG694" s="39"/>
      <x:c r="AH694" s="39"/>
      <x:c r="AI694" s="39"/>
      <x:c r="AJ694" s="39"/>
      <x:c r="AK694" s="39"/>
      <x:c r="AL694" s="39"/>
      <x:c r="AM694" s="39"/>
      <x:c r="AN694" s="39"/>
      <x:c r="AO694" s="39"/>
      <x:c r="AP694" s="39"/>
      <x:c r="AQ694" s="39"/>
      <x:c r="AR694" s="40"/>
      <x:c r="AS694" s="40"/>
      <x:c r="AT694" s="39"/>
      <x:c r="AU694" s="40"/>
      <x:c r="AV694" s="39"/>
    </x:row>
    <x:row r="695" spans="1:48" s="35" customFormat="1" ht="30" customHeight="1">
      <x:c r="A695" s="36" t="s">
        <x:v>514</x:v>
      </x:c>
      <x:c r="B695" s="36" t="s">
        <x:v>499</x:v>
      </x:c>
      <x:c r="C695" s="36" t="s">
        <x:v>175</x:v>
      </x:c>
      <x:c r="D695" s="37">
        <x:v>4</x:v>
      </x:c>
      <x:c r="E695" s="38"/>
      <x:c r="F695" s="38"/>
      <x:c r="G695" s="38"/>
      <x:c r="H695" s="38"/>
      <x:c r="I695" s="38"/>
      <x:c r="J695" s="38"/>
      <x:c r="K695" s="38"/>
      <x:c r="L695" s="38"/>
      <x:c r="M695" s="36"/>
      <x:c r="N695" s="40"/>
      <x:c r="O695" s="40"/>
      <x:c r="P695" s="40"/>
      <x:c r="Q695" s="40"/>
      <x:c r="R695" s="40"/>
      <x:c r="S695" s="40"/>
      <x:c r="T695" s="40"/>
      <x:c r="U695" s="39"/>
      <x:c r="V695" s="39"/>
      <x:c r="W695" s="39"/>
      <x:c r="X695" s="39"/>
      <x:c r="Y695" s="39"/>
      <x:c r="Z695" s="39"/>
      <x:c r="AA695" s="39"/>
      <x:c r="AB695" s="39"/>
      <x:c r="AC695" s="39"/>
      <x:c r="AD695" s="39"/>
      <x:c r="AE695" s="39"/>
      <x:c r="AF695" s="39"/>
      <x:c r="AG695" s="39"/>
      <x:c r="AH695" s="39"/>
      <x:c r="AI695" s="39"/>
      <x:c r="AJ695" s="39"/>
      <x:c r="AK695" s="39"/>
      <x:c r="AL695" s="39"/>
      <x:c r="AM695" s="39"/>
      <x:c r="AN695" s="39"/>
      <x:c r="AO695" s="39"/>
      <x:c r="AP695" s="39"/>
      <x:c r="AQ695" s="39"/>
      <x:c r="AR695" s="40"/>
      <x:c r="AS695" s="40"/>
      <x:c r="AT695" s="39"/>
      <x:c r="AU695" s="40"/>
      <x:c r="AV695" s="39"/>
    </x:row>
    <x:row r="696" spans="1:48" s="35" customFormat="1" ht="30" customHeight="1">
      <x:c r="A696" s="36" t="s">
        <x:v>514</x:v>
      </x:c>
      <x:c r="B696" s="36" t="s">
        <x:v>435</x:v>
      </x:c>
      <x:c r="C696" s="36" t="s">
        <x:v>175</x:v>
      </x:c>
      <x:c r="D696" s="37">
        <x:v>6</x:v>
      </x:c>
      <x:c r="E696" s="38"/>
      <x:c r="F696" s="38"/>
      <x:c r="G696" s="38"/>
      <x:c r="H696" s="38"/>
      <x:c r="I696" s="38"/>
      <x:c r="J696" s="38"/>
      <x:c r="K696" s="38"/>
      <x:c r="L696" s="38"/>
      <x:c r="M696" s="36"/>
      <x:c r="N696" s="40"/>
      <x:c r="O696" s="40"/>
      <x:c r="P696" s="40"/>
      <x:c r="Q696" s="40"/>
      <x:c r="R696" s="40"/>
      <x:c r="S696" s="40"/>
      <x:c r="T696" s="40"/>
      <x:c r="U696" s="39"/>
      <x:c r="V696" s="39"/>
      <x:c r="W696" s="39"/>
      <x:c r="X696" s="39"/>
      <x:c r="Y696" s="39"/>
      <x:c r="Z696" s="39"/>
      <x:c r="AA696" s="39"/>
      <x:c r="AB696" s="39"/>
      <x:c r="AC696" s="39"/>
      <x:c r="AD696" s="39"/>
      <x:c r="AE696" s="39"/>
      <x:c r="AF696" s="39"/>
      <x:c r="AG696" s="39"/>
      <x:c r="AH696" s="39"/>
      <x:c r="AI696" s="39"/>
      <x:c r="AJ696" s="39"/>
      <x:c r="AK696" s="39"/>
      <x:c r="AL696" s="39"/>
      <x:c r="AM696" s="39"/>
      <x:c r="AN696" s="39"/>
      <x:c r="AO696" s="39"/>
      <x:c r="AP696" s="39"/>
      <x:c r="AQ696" s="39"/>
      <x:c r="AR696" s="40"/>
      <x:c r="AS696" s="40"/>
      <x:c r="AT696" s="39"/>
      <x:c r="AU696" s="40"/>
      <x:c r="AV696" s="39"/>
    </x:row>
    <x:row r="697" spans="1:48" s="35" customFormat="1" ht="30" customHeight="1">
      <x:c r="A697" s="36" t="s">
        <x:v>513</x:v>
      </x:c>
      <x:c r="B697" s="36" t="s">
        <x:v>488</x:v>
      </x:c>
      <x:c r="C697" s="36" t="s">
        <x:v>175</x:v>
      </x:c>
      <x:c r="D697" s="37">
        <x:v>3</x:v>
      </x:c>
      <x:c r="E697" s="38"/>
      <x:c r="F697" s="38"/>
      <x:c r="G697" s="38"/>
      <x:c r="H697" s="38"/>
      <x:c r="I697" s="38"/>
      <x:c r="J697" s="38"/>
      <x:c r="K697" s="38"/>
      <x:c r="L697" s="38"/>
      <x:c r="M697" s="36"/>
      <x:c r="N697" s="40"/>
      <x:c r="O697" s="40"/>
      <x:c r="P697" s="40"/>
      <x:c r="Q697" s="40"/>
      <x:c r="R697" s="40"/>
      <x:c r="S697" s="40"/>
      <x:c r="T697" s="40"/>
      <x:c r="U697" s="39"/>
      <x:c r="V697" s="39"/>
      <x:c r="W697" s="39"/>
      <x:c r="X697" s="39"/>
      <x:c r="Y697" s="39"/>
      <x:c r="Z697" s="39"/>
      <x:c r="AA697" s="39"/>
      <x:c r="AB697" s="39"/>
      <x:c r="AC697" s="39"/>
      <x:c r="AD697" s="39"/>
      <x:c r="AE697" s="39"/>
      <x:c r="AF697" s="39"/>
      <x:c r="AG697" s="39"/>
      <x:c r="AH697" s="39"/>
      <x:c r="AI697" s="39"/>
      <x:c r="AJ697" s="39"/>
      <x:c r="AK697" s="39"/>
      <x:c r="AL697" s="39"/>
      <x:c r="AM697" s="39"/>
      <x:c r="AN697" s="39"/>
      <x:c r="AO697" s="39"/>
      <x:c r="AP697" s="39"/>
      <x:c r="AQ697" s="39"/>
      <x:c r="AR697" s="40"/>
      <x:c r="AS697" s="40"/>
      <x:c r="AT697" s="39"/>
      <x:c r="AU697" s="40"/>
      <x:c r="AV697" s="39"/>
    </x:row>
    <x:row r="698" spans="1:48" s="35" customFormat="1" ht="30" customHeight="1">
      <x:c r="A698" s="36" t="s">
        <x:v>513</x:v>
      </x:c>
      <x:c r="B698" s="36" t="s">
        <x:v>492</x:v>
      </x:c>
      <x:c r="C698" s="36" t="s">
        <x:v>175</x:v>
      </x:c>
      <x:c r="D698" s="37">
        <x:v>3</x:v>
      </x:c>
      <x:c r="E698" s="38"/>
      <x:c r="F698" s="38"/>
      <x:c r="G698" s="38"/>
      <x:c r="H698" s="38"/>
      <x:c r="I698" s="38"/>
      <x:c r="J698" s="38"/>
      <x:c r="K698" s="38"/>
      <x:c r="L698" s="38"/>
      <x:c r="M698" s="36"/>
      <x:c r="N698" s="40"/>
      <x:c r="O698" s="40"/>
      <x:c r="P698" s="40"/>
      <x:c r="Q698" s="40"/>
      <x:c r="R698" s="40"/>
      <x:c r="S698" s="40"/>
      <x:c r="T698" s="40"/>
      <x:c r="U698" s="39"/>
      <x:c r="V698" s="39"/>
      <x:c r="W698" s="39"/>
      <x:c r="X698" s="39"/>
      <x:c r="Y698" s="39"/>
      <x:c r="Z698" s="39"/>
      <x:c r="AA698" s="39"/>
      <x:c r="AB698" s="39"/>
      <x:c r="AC698" s="39"/>
      <x:c r="AD698" s="39"/>
      <x:c r="AE698" s="39"/>
      <x:c r="AF698" s="39"/>
      <x:c r="AG698" s="39"/>
      <x:c r="AH698" s="39"/>
      <x:c r="AI698" s="39"/>
      <x:c r="AJ698" s="39"/>
      <x:c r="AK698" s="39"/>
      <x:c r="AL698" s="39"/>
      <x:c r="AM698" s="39"/>
      <x:c r="AN698" s="39"/>
      <x:c r="AO698" s="39"/>
      <x:c r="AP698" s="39"/>
      <x:c r="AQ698" s="39"/>
      <x:c r="AR698" s="40"/>
      <x:c r="AS698" s="40"/>
      <x:c r="AT698" s="39"/>
      <x:c r="AU698" s="40"/>
      <x:c r="AV698" s="39"/>
    </x:row>
    <x:row r="699" spans="1:48" s="35" customFormat="1" ht="30" customHeight="1">
      <x:c r="A699" s="36" t="s">
        <x:v>64</x:v>
      </x:c>
      <x:c r="B699" s="36" t="s">
        <x:v>59</x:v>
      </x:c>
      <x:c r="C699" s="36" t="s">
        <x:v>188</x:v>
      </x:c>
      <x:c r="D699" s="37">
        <x:f>'[1]공량산출근거서'!K659</x:f>
        <x:v>0</x:v>
      </x:c>
      <x:c r="E699" s="38"/>
      <x:c r="F699" s="38"/>
      <x:c r="G699" s="38"/>
      <x:c r="H699" s="38"/>
      <x:c r="I699" s="38"/>
      <x:c r="J699" s="38"/>
      <x:c r="K699" s="38"/>
      <x:c r="L699" s="38"/>
      <x:c r="M699" s="36"/>
      <x:c r="N699" s="40"/>
      <x:c r="O699" s="40"/>
      <x:c r="P699" s="40"/>
      <x:c r="Q699" s="40"/>
      <x:c r="R699" s="40"/>
      <x:c r="S699" s="40"/>
      <x:c r="T699" s="40"/>
      <x:c r="U699" s="39"/>
      <x:c r="V699" s="39"/>
      <x:c r="W699" s="39"/>
      <x:c r="X699" s="39"/>
      <x:c r="Y699" s="39"/>
      <x:c r="Z699" s="39"/>
      <x:c r="AA699" s="39"/>
      <x:c r="AB699" s="39"/>
      <x:c r="AC699" s="39"/>
      <x:c r="AD699" s="39"/>
      <x:c r="AE699" s="39"/>
      <x:c r="AF699" s="39"/>
      <x:c r="AG699" s="39"/>
      <x:c r="AH699" s="39"/>
      <x:c r="AI699" s="39"/>
      <x:c r="AJ699" s="39"/>
      <x:c r="AK699" s="39"/>
      <x:c r="AL699" s="39"/>
      <x:c r="AM699" s="39"/>
      <x:c r="AN699" s="39"/>
      <x:c r="AO699" s="39"/>
      <x:c r="AP699" s="39"/>
      <x:c r="AQ699" s="39"/>
      <x:c r="AR699" s="40"/>
      <x:c r="AS699" s="40"/>
      <x:c r="AT699" s="39"/>
      <x:c r="AU699" s="40"/>
      <x:c r="AV699" s="39"/>
    </x:row>
    <x:row r="700" spans="1:48" s="35" customFormat="1" ht="30" customHeight="1">
      <x:c r="A700" s="36" t="s">
        <x:v>496</x:v>
      </x:c>
      <x:c r="B700" s="36" t="s">
        <x:v>59</x:v>
      </x:c>
      <x:c r="C700" s="36" t="s">
        <x:v>188</x:v>
      </x:c>
      <x:c r="D700" s="37">
        <x:f>'[1]공량산출근거서'!K660</x:f>
        <x:v>0</x:v>
      </x:c>
      <x:c r="E700" s="38"/>
      <x:c r="F700" s="38"/>
      <x:c r="G700" s="38"/>
      <x:c r="H700" s="38"/>
      <x:c r="I700" s="38"/>
      <x:c r="J700" s="38"/>
      <x:c r="K700" s="38"/>
      <x:c r="L700" s="38"/>
      <x:c r="M700" s="36"/>
      <x:c r="N700" s="40"/>
      <x:c r="O700" s="40"/>
      <x:c r="P700" s="40"/>
      <x:c r="Q700" s="40"/>
      <x:c r="R700" s="40"/>
      <x:c r="S700" s="40"/>
      <x:c r="T700" s="40"/>
      <x:c r="U700" s="39"/>
      <x:c r="V700" s="39"/>
      <x:c r="W700" s="39"/>
      <x:c r="X700" s="39"/>
      <x:c r="Y700" s="39"/>
      <x:c r="Z700" s="39"/>
      <x:c r="AA700" s="39"/>
      <x:c r="AB700" s="39"/>
      <x:c r="AC700" s="39"/>
      <x:c r="AD700" s="39"/>
      <x:c r="AE700" s="39"/>
      <x:c r="AF700" s="39"/>
      <x:c r="AG700" s="39"/>
      <x:c r="AH700" s="39"/>
      <x:c r="AI700" s="39"/>
      <x:c r="AJ700" s="39"/>
      <x:c r="AK700" s="39"/>
      <x:c r="AL700" s="39"/>
      <x:c r="AM700" s="39"/>
      <x:c r="AN700" s="39"/>
      <x:c r="AO700" s="39"/>
      <x:c r="AP700" s="39"/>
      <x:c r="AQ700" s="39"/>
      <x:c r="AR700" s="40"/>
      <x:c r="AS700" s="40"/>
      <x:c r="AT700" s="39"/>
      <x:c r="AU700" s="40"/>
      <x:c r="AV700" s="39"/>
    </x:row>
    <x:row r="701" spans="1:48" s="35" customFormat="1" ht="30" customHeight="1">
      <x:c r="A701" s="36" t="s">
        <x:v>497</x:v>
      </x:c>
      <x:c r="B701" s="36" t="s">
        <x:v>59</x:v>
      </x:c>
      <x:c r="C701" s="36" t="s">
        <x:v>188</x:v>
      </x:c>
      <x:c r="D701" s="37">
        <x:f>'[1]공량산출근거서'!K661</x:f>
        <x:v>0</x:v>
      </x:c>
      <x:c r="E701" s="38"/>
      <x:c r="F701" s="38"/>
      <x:c r="G701" s="38"/>
      <x:c r="H701" s="38"/>
      <x:c r="I701" s="38"/>
      <x:c r="J701" s="38"/>
      <x:c r="K701" s="38"/>
      <x:c r="L701" s="38"/>
      <x:c r="M701" s="36"/>
      <x:c r="N701" s="40"/>
      <x:c r="O701" s="40"/>
      <x:c r="P701" s="40"/>
      <x:c r="Q701" s="40"/>
      <x:c r="R701" s="40"/>
      <x:c r="S701" s="40"/>
      <x:c r="T701" s="40"/>
      <x:c r="U701" s="39"/>
      <x:c r="V701" s="39"/>
      <x:c r="W701" s="39"/>
      <x:c r="X701" s="39"/>
      <x:c r="Y701" s="39"/>
      <x:c r="Z701" s="39"/>
      <x:c r="AA701" s="39"/>
      <x:c r="AB701" s="39"/>
      <x:c r="AC701" s="39"/>
      <x:c r="AD701" s="39"/>
      <x:c r="AE701" s="39"/>
      <x:c r="AF701" s="39"/>
      <x:c r="AG701" s="39"/>
      <x:c r="AH701" s="39"/>
      <x:c r="AI701" s="39"/>
      <x:c r="AJ701" s="39"/>
      <x:c r="AK701" s="39"/>
      <x:c r="AL701" s="39"/>
      <x:c r="AM701" s="39"/>
      <x:c r="AN701" s="39"/>
      <x:c r="AO701" s="39"/>
      <x:c r="AP701" s="39"/>
      <x:c r="AQ701" s="39"/>
      <x:c r="AR701" s="40"/>
      <x:c r="AS701" s="40"/>
      <x:c r="AT701" s="39"/>
      <x:c r="AU701" s="40"/>
      <x:c r="AV701" s="39"/>
    </x:row>
    <x:row r="702" spans="1:48" s="35" customFormat="1" ht="30" customHeight="1">
      <x:c r="A702" s="36" t="s">
        <x:v>74</x:v>
      </x:c>
      <x:c r="B702" s="36" t="s">
        <x:v>158</x:v>
      </x:c>
      <x:c r="C702" s="36" t="s">
        <x:v>178</x:v>
      </x:c>
      <x:c r="D702" s="37">
        <x:v>1</x:v>
      </x:c>
      <x:c r="E702" s="38"/>
      <x:c r="F702" s="38"/>
      <x:c r="G702" s="38"/>
      <x:c r="H702" s="38"/>
      <x:c r="I702" s="38"/>
      <x:c r="J702" s="38"/>
      <x:c r="K702" s="38"/>
      <x:c r="L702" s="38"/>
      <x:c r="M702" s="36"/>
      <x:c r="N702" s="40"/>
      <x:c r="O702" s="40"/>
      <x:c r="P702" s="40"/>
      <x:c r="Q702" s="40"/>
      <x:c r="R702" s="40"/>
      <x:c r="S702" s="40"/>
      <x:c r="T702" s="40"/>
      <x:c r="U702" s="39"/>
      <x:c r="V702" s="39"/>
      <x:c r="W702" s="39"/>
      <x:c r="X702" s="39"/>
      <x:c r="Y702" s="39"/>
      <x:c r="Z702" s="39"/>
      <x:c r="AA702" s="39"/>
      <x:c r="AB702" s="39"/>
      <x:c r="AC702" s="39"/>
      <x:c r="AD702" s="39"/>
      <x:c r="AE702" s="39"/>
      <x:c r="AF702" s="39"/>
      <x:c r="AG702" s="39"/>
      <x:c r="AH702" s="39"/>
      <x:c r="AI702" s="39"/>
      <x:c r="AJ702" s="39"/>
      <x:c r="AK702" s="39"/>
      <x:c r="AL702" s="39"/>
      <x:c r="AM702" s="39"/>
      <x:c r="AN702" s="39"/>
      <x:c r="AO702" s="39"/>
      <x:c r="AP702" s="39"/>
      <x:c r="AQ702" s="39"/>
      <x:c r="AR702" s="40"/>
      <x:c r="AS702" s="40"/>
      <x:c r="AT702" s="39"/>
      <x:c r="AU702" s="40"/>
      <x:c r="AV702" s="39"/>
    </x:row>
    <x:row r="703" spans="1:13" s="35" customFormat="1" ht="30" customHeight="1">
      <x:c r="A703" s="37"/>
      <x:c r="B703" s="37"/>
      <x:c r="C703" s="37"/>
      <x:c r="D703" s="37"/>
      <x:c r="E703" s="38"/>
      <x:c r="F703" s="38"/>
      <x:c r="G703" s="38"/>
      <x:c r="H703" s="38"/>
      <x:c r="I703" s="38"/>
      <x:c r="J703" s="38"/>
      <x:c r="K703" s="38"/>
      <x:c r="L703" s="38"/>
      <x:c r="M703" s="37"/>
    </x:row>
    <x:row r="704" spans="1:13" s="35" customFormat="1" ht="30" customHeight="1">
      <x:c r="A704" s="37"/>
      <x:c r="B704" s="37"/>
      <x:c r="C704" s="37"/>
      <x:c r="D704" s="37"/>
      <x:c r="E704" s="38"/>
      <x:c r="F704" s="38"/>
      <x:c r="G704" s="38"/>
      <x:c r="H704" s="38"/>
      <x:c r="I704" s="38"/>
      <x:c r="J704" s="38"/>
      <x:c r="K704" s="38"/>
      <x:c r="L704" s="38"/>
      <x:c r="M704" s="37"/>
    </x:row>
    <x:row r="705" spans="1:13" s="35" customFormat="1" ht="30" customHeight="1">
      <x:c r="A705" s="37"/>
      <x:c r="B705" s="37"/>
      <x:c r="C705" s="37"/>
      <x:c r="D705" s="37"/>
      <x:c r="E705" s="38"/>
      <x:c r="F705" s="38"/>
      <x:c r="G705" s="38"/>
      <x:c r="H705" s="38"/>
      <x:c r="I705" s="38"/>
      <x:c r="J705" s="38"/>
      <x:c r="K705" s="38"/>
      <x:c r="L705" s="38"/>
      <x:c r="M705" s="37"/>
    </x:row>
    <x:row r="706" spans="1:13" s="35" customFormat="1" ht="30" customHeight="1">
      <x:c r="A706" s="37"/>
      <x:c r="B706" s="37"/>
      <x:c r="C706" s="37"/>
      <x:c r="D706" s="37"/>
      <x:c r="E706" s="38"/>
      <x:c r="F706" s="38"/>
      <x:c r="G706" s="38"/>
      <x:c r="H706" s="38"/>
      <x:c r="I706" s="38"/>
      <x:c r="J706" s="38"/>
      <x:c r="K706" s="38"/>
      <x:c r="L706" s="38"/>
      <x:c r="M706" s="37"/>
    </x:row>
    <x:row r="707" spans="1:13" s="35" customFormat="1" ht="30" customHeight="1">
      <x:c r="A707" s="37"/>
      <x:c r="B707" s="37"/>
      <x:c r="C707" s="37"/>
      <x:c r="D707" s="37"/>
      <x:c r="E707" s="38"/>
      <x:c r="F707" s="38"/>
      <x:c r="G707" s="38"/>
      <x:c r="H707" s="38"/>
      <x:c r="I707" s="38"/>
      <x:c r="J707" s="38"/>
      <x:c r="K707" s="38"/>
      <x:c r="L707" s="38"/>
      <x:c r="M707" s="37"/>
    </x:row>
    <x:row r="708" spans="1:13" s="35" customFormat="1" ht="30" customHeight="1">
      <x:c r="A708" s="36" t="s">
        <x:v>257</x:v>
      </x:c>
      <x:c r="B708" s="37"/>
      <x:c r="C708" s="37"/>
      <x:c r="D708" s="37"/>
      <x:c r="E708" s="38"/>
      <x:c r="F708" s="38"/>
      <x:c r="G708" s="38"/>
      <x:c r="H708" s="38"/>
      <x:c r="I708" s="38"/>
      <x:c r="J708" s="38"/>
      <x:c r="K708" s="38"/>
      <x:c r="L708" s="38"/>
      <x:c r="M708" s="37"/>
    </x:row>
    <x:row r="709" spans="1:48" s="35" customFormat="1" ht="30" customHeight="1">
      <x:c r="A709" s="36" t="s">
        <x:v>543</x:v>
      </x:c>
      <x:c r="B709" s="36" t="s">
        <x:v>179</x:v>
      </x:c>
      <x:c r="C709" s="37"/>
      <x:c r="D709" s="37"/>
      <x:c r="E709" s="38"/>
      <x:c r="F709" s="38"/>
      <x:c r="G709" s="38"/>
      <x:c r="H709" s="38"/>
      <x:c r="I709" s="38"/>
      <x:c r="J709" s="38"/>
      <x:c r="K709" s="38"/>
      <x:c r="L709" s="38"/>
      <x:c r="M709" s="37"/>
      <x:c r="N709" s="39"/>
      <x:c r="O709" s="39"/>
      <x:c r="P709" s="39"/>
      <x:c r="Q709" s="40"/>
      <x:c r="R709" s="39"/>
      <x:c r="S709" s="39"/>
      <x:c r="T709" s="39"/>
      <x:c r="U709" s="39"/>
      <x:c r="V709" s="39"/>
      <x:c r="W709" s="39"/>
      <x:c r="X709" s="39"/>
      <x:c r="Y709" s="39"/>
      <x:c r="Z709" s="39"/>
      <x:c r="AA709" s="39"/>
      <x:c r="AB709" s="39"/>
      <x:c r="AC709" s="39"/>
      <x:c r="AD709" s="39"/>
      <x:c r="AE709" s="39"/>
      <x:c r="AF709" s="39"/>
      <x:c r="AG709" s="39"/>
      <x:c r="AH709" s="39"/>
      <x:c r="AI709" s="39"/>
      <x:c r="AJ709" s="39"/>
      <x:c r="AK709" s="39"/>
      <x:c r="AL709" s="39"/>
      <x:c r="AM709" s="39"/>
      <x:c r="AN709" s="39"/>
      <x:c r="AO709" s="39"/>
      <x:c r="AP709" s="39"/>
      <x:c r="AQ709" s="39"/>
      <x:c r="AR709" s="39"/>
      <x:c r="AS709" s="39"/>
      <x:c r="AT709" s="39"/>
      <x:c r="AU709" s="39"/>
      <x:c r="AV709" s="39"/>
    </x:row>
    <x:row r="710" spans="1:48" s="35" customFormat="1" ht="30" customHeight="1">
      <x:c r="A710" s="36" t="s">
        <x:v>469</x:v>
      </x:c>
      <x:c r="B710" s="36" t="s">
        <x:v>447</x:v>
      </x:c>
      <x:c r="C710" s="36" t="s">
        <x:v>176</x:v>
      </x:c>
      <x:c r="D710" s="37">
        <x:v>1</x:v>
      </x:c>
      <x:c r="E710" s="38"/>
      <x:c r="F710" s="38"/>
      <x:c r="G710" s="38"/>
      <x:c r="H710" s="38"/>
      <x:c r="I710" s="38"/>
      <x:c r="J710" s="38"/>
      <x:c r="K710" s="38"/>
      <x:c r="L710" s="38"/>
      <x:c r="M710" s="36"/>
      <x:c r="N710" s="40"/>
      <x:c r="O710" s="40"/>
      <x:c r="P710" s="40"/>
      <x:c r="Q710" s="40"/>
      <x:c r="R710" s="40"/>
      <x:c r="S710" s="40"/>
      <x:c r="T710" s="40"/>
      <x:c r="U710" s="39"/>
      <x:c r="V710" s="39"/>
      <x:c r="W710" s="39"/>
      <x:c r="X710" s="39"/>
      <x:c r="Y710" s="39"/>
      <x:c r="Z710" s="39"/>
      <x:c r="AA710" s="39"/>
      <x:c r="AB710" s="39"/>
      <x:c r="AC710" s="39"/>
      <x:c r="AD710" s="39"/>
      <x:c r="AE710" s="39"/>
      <x:c r="AF710" s="39"/>
      <x:c r="AG710" s="39"/>
      <x:c r="AH710" s="39"/>
      <x:c r="AI710" s="39"/>
      <x:c r="AJ710" s="39"/>
      <x:c r="AK710" s="39"/>
      <x:c r="AL710" s="39"/>
      <x:c r="AM710" s="39"/>
      <x:c r="AN710" s="39"/>
      <x:c r="AO710" s="39"/>
      <x:c r="AP710" s="39"/>
      <x:c r="AQ710" s="39"/>
      <x:c r="AR710" s="40"/>
      <x:c r="AS710" s="40"/>
      <x:c r="AT710" s="39"/>
      <x:c r="AU710" s="40"/>
      <x:c r="AV710" s="39"/>
    </x:row>
    <x:row r="711" spans="1:48" s="35" customFormat="1" ht="30" customHeight="1">
      <x:c r="A711" s="36" t="s">
        <x:v>469</x:v>
      </x:c>
      <x:c r="B711" s="36" t="s">
        <x:v>455</x:v>
      </x:c>
      <x:c r="C711" s="36" t="s">
        <x:v>176</x:v>
      </x:c>
      <x:c r="D711" s="37">
        <x:v>2</x:v>
      </x:c>
      <x:c r="E711" s="38"/>
      <x:c r="F711" s="38"/>
      <x:c r="G711" s="38"/>
      <x:c r="H711" s="38"/>
      <x:c r="I711" s="38"/>
      <x:c r="J711" s="38"/>
      <x:c r="K711" s="38"/>
      <x:c r="L711" s="38"/>
      <x:c r="M711" s="36"/>
      <x:c r="N711" s="40"/>
      <x:c r="O711" s="40"/>
      <x:c r="P711" s="40"/>
      <x:c r="Q711" s="40"/>
      <x:c r="R711" s="40"/>
      <x:c r="S711" s="40"/>
      <x:c r="T711" s="40"/>
      <x:c r="U711" s="39"/>
      <x:c r="V711" s="39"/>
      <x:c r="W711" s="39"/>
      <x:c r="X711" s="39"/>
      <x:c r="Y711" s="39"/>
      <x:c r="Z711" s="39"/>
      <x:c r="AA711" s="39"/>
      <x:c r="AB711" s="39"/>
      <x:c r="AC711" s="39"/>
      <x:c r="AD711" s="39"/>
      <x:c r="AE711" s="39"/>
      <x:c r="AF711" s="39"/>
      <x:c r="AG711" s="39"/>
      <x:c r="AH711" s="39"/>
      <x:c r="AI711" s="39"/>
      <x:c r="AJ711" s="39"/>
      <x:c r="AK711" s="39"/>
      <x:c r="AL711" s="39"/>
      <x:c r="AM711" s="39"/>
      <x:c r="AN711" s="39"/>
      <x:c r="AO711" s="39"/>
      <x:c r="AP711" s="39"/>
      <x:c r="AQ711" s="39"/>
      <x:c r="AR711" s="40"/>
      <x:c r="AS711" s="40"/>
      <x:c r="AT711" s="39"/>
      <x:c r="AU711" s="40"/>
      <x:c r="AV711" s="39"/>
    </x:row>
    <x:row r="712" spans="1:48" s="35" customFormat="1" ht="30" customHeight="1">
      <x:c r="A712" s="36" t="s">
        <x:v>469</x:v>
      </x:c>
      <x:c r="B712" s="36" t="s">
        <x:v>452</x:v>
      </x:c>
      <x:c r="C712" s="36" t="s">
        <x:v>176</x:v>
      </x:c>
      <x:c r="D712" s="37">
        <x:v>1</x:v>
      </x:c>
      <x:c r="E712" s="38"/>
      <x:c r="F712" s="38"/>
      <x:c r="G712" s="38"/>
      <x:c r="H712" s="38"/>
      <x:c r="I712" s="38"/>
      <x:c r="J712" s="38"/>
      <x:c r="K712" s="38"/>
      <x:c r="L712" s="38"/>
      <x:c r="M712" s="36"/>
      <x:c r="N712" s="40"/>
      <x:c r="O712" s="40"/>
      <x:c r="P712" s="40"/>
      <x:c r="Q712" s="40"/>
      <x:c r="R712" s="40"/>
      <x:c r="S712" s="40"/>
      <x:c r="T712" s="40"/>
      <x:c r="U712" s="39"/>
      <x:c r="V712" s="39"/>
      <x:c r="W712" s="39"/>
      <x:c r="X712" s="39"/>
      <x:c r="Y712" s="39"/>
      <x:c r="Z712" s="39"/>
      <x:c r="AA712" s="39"/>
      <x:c r="AB712" s="39"/>
      <x:c r="AC712" s="39"/>
      <x:c r="AD712" s="39"/>
      <x:c r="AE712" s="39"/>
      <x:c r="AF712" s="39"/>
      <x:c r="AG712" s="39"/>
      <x:c r="AH712" s="39"/>
      <x:c r="AI712" s="39"/>
      <x:c r="AJ712" s="39"/>
      <x:c r="AK712" s="39"/>
      <x:c r="AL712" s="39"/>
      <x:c r="AM712" s="39"/>
      <x:c r="AN712" s="39"/>
      <x:c r="AO712" s="39"/>
      <x:c r="AP712" s="39"/>
      <x:c r="AQ712" s="39"/>
      <x:c r="AR712" s="40"/>
      <x:c r="AS712" s="40"/>
      <x:c r="AT712" s="39"/>
      <x:c r="AU712" s="40"/>
      <x:c r="AV712" s="39"/>
    </x:row>
    <x:row r="713" spans="1:48" s="35" customFormat="1" ht="30" customHeight="1">
      <x:c r="A713" s="36" t="s">
        <x:v>469</x:v>
      </x:c>
      <x:c r="B713" s="36" t="s">
        <x:v>451</x:v>
      </x:c>
      <x:c r="C713" s="36" t="s">
        <x:v>235</x:v>
      </x:c>
      <x:c r="D713" s="37">
        <x:v>1</x:v>
      </x:c>
      <x:c r="E713" s="38"/>
      <x:c r="F713" s="38"/>
      <x:c r="G713" s="38"/>
      <x:c r="H713" s="38"/>
      <x:c r="I713" s="38"/>
      <x:c r="J713" s="38"/>
      <x:c r="K713" s="38"/>
      <x:c r="L713" s="38"/>
      <x:c r="M713" s="36"/>
      <x:c r="N713" s="40"/>
      <x:c r="O713" s="40"/>
      <x:c r="P713" s="40"/>
      <x:c r="Q713" s="40"/>
      <x:c r="R713" s="40"/>
      <x:c r="S713" s="40"/>
      <x:c r="T713" s="40"/>
      <x:c r="U713" s="39"/>
      <x:c r="V713" s="39"/>
      <x:c r="W713" s="39"/>
      <x:c r="X713" s="39"/>
      <x:c r="Y713" s="39"/>
      <x:c r="Z713" s="39"/>
      <x:c r="AA713" s="39"/>
      <x:c r="AB713" s="39"/>
      <x:c r="AC713" s="39"/>
      <x:c r="AD713" s="39"/>
      <x:c r="AE713" s="39"/>
      <x:c r="AF713" s="39"/>
      <x:c r="AG713" s="39"/>
      <x:c r="AH713" s="39"/>
      <x:c r="AI713" s="39"/>
      <x:c r="AJ713" s="39"/>
      <x:c r="AK713" s="39"/>
      <x:c r="AL713" s="39"/>
      <x:c r="AM713" s="39"/>
      <x:c r="AN713" s="39"/>
      <x:c r="AO713" s="39"/>
      <x:c r="AP713" s="39"/>
      <x:c r="AQ713" s="39"/>
      <x:c r="AR713" s="40"/>
      <x:c r="AS713" s="40"/>
      <x:c r="AT713" s="39"/>
      <x:c r="AU713" s="40"/>
      <x:c r="AV713" s="39"/>
    </x:row>
    <x:row r="714" spans="1:48" s="35" customFormat="1" ht="30" customHeight="1">
      <x:c r="A714" s="36" t="s">
        <x:v>469</x:v>
      </x:c>
      <x:c r="B714" s="36" t="s">
        <x:v>531</x:v>
      </x:c>
      <x:c r="C714" s="36" t="s">
        <x:v>235</x:v>
      </x:c>
      <x:c r="D714" s="37">
        <x:v>1</x:v>
      </x:c>
      <x:c r="E714" s="38"/>
      <x:c r="F714" s="38"/>
      <x:c r="G714" s="38"/>
      <x:c r="H714" s="38"/>
      <x:c r="I714" s="38"/>
      <x:c r="J714" s="38"/>
      <x:c r="K714" s="38"/>
      <x:c r="L714" s="38"/>
      <x:c r="M714" s="36"/>
      <x:c r="N714" s="40"/>
      <x:c r="O714" s="40"/>
      <x:c r="P714" s="40"/>
      <x:c r="Q714" s="40"/>
      <x:c r="R714" s="40"/>
      <x:c r="S714" s="40"/>
      <x:c r="T714" s="40"/>
      <x:c r="U714" s="39"/>
      <x:c r="V714" s="39"/>
      <x:c r="W714" s="39"/>
      <x:c r="X714" s="39"/>
      <x:c r="Y714" s="39"/>
      <x:c r="Z714" s="39"/>
      <x:c r="AA714" s="39"/>
      <x:c r="AB714" s="39"/>
      <x:c r="AC714" s="39"/>
      <x:c r="AD714" s="39"/>
      <x:c r="AE714" s="39"/>
      <x:c r="AF714" s="39"/>
      <x:c r="AG714" s="39"/>
      <x:c r="AH714" s="39"/>
      <x:c r="AI714" s="39"/>
      <x:c r="AJ714" s="39"/>
      <x:c r="AK714" s="39"/>
      <x:c r="AL714" s="39"/>
      <x:c r="AM714" s="39"/>
      <x:c r="AN714" s="39"/>
      <x:c r="AO714" s="39"/>
      <x:c r="AP714" s="39"/>
      <x:c r="AQ714" s="39"/>
      <x:c r="AR714" s="40"/>
      <x:c r="AS714" s="40"/>
      <x:c r="AT714" s="39"/>
      <x:c r="AU714" s="40"/>
      <x:c r="AV714" s="39"/>
    </x:row>
    <x:row r="715" spans="1:48" s="35" customFormat="1" ht="30" customHeight="1">
      <x:c r="A715" s="36" t="s">
        <x:v>469</x:v>
      </x:c>
      <x:c r="B715" s="36" t="s">
        <x:v>444</x:v>
      </x:c>
      <x:c r="C715" s="36" t="s">
        <x:v>235</x:v>
      </x:c>
      <x:c r="D715" s="37">
        <x:v>3</x:v>
      </x:c>
      <x:c r="E715" s="38"/>
      <x:c r="F715" s="38"/>
      <x:c r="G715" s="38"/>
      <x:c r="H715" s="38"/>
      <x:c r="I715" s="38"/>
      <x:c r="J715" s="38"/>
      <x:c r="K715" s="38"/>
      <x:c r="L715" s="38"/>
      <x:c r="M715" s="36"/>
      <x:c r="N715" s="40"/>
      <x:c r="O715" s="40"/>
      <x:c r="P715" s="40"/>
      <x:c r="Q715" s="40"/>
      <x:c r="R715" s="40"/>
      <x:c r="S715" s="40"/>
      <x:c r="T715" s="40"/>
      <x:c r="U715" s="39"/>
      <x:c r="V715" s="39"/>
      <x:c r="W715" s="39"/>
      <x:c r="X715" s="39"/>
      <x:c r="Y715" s="39"/>
      <x:c r="Z715" s="39"/>
      <x:c r="AA715" s="39"/>
      <x:c r="AB715" s="39"/>
      <x:c r="AC715" s="39"/>
      <x:c r="AD715" s="39"/>
      <x:c r="AE715" s="39"/>
      <x:c r="AF715" s="39"/>
      <x:c r="AG715" s="39"/>
      <x:c r="AH715" s="39"/>
      <x:c r="AI715" s="39"/>
      <x:c r="AJ715" s="39"/>
      <x:c r="AK715" s="39"/>
      <x:c r="AL715" s="39"/>
      <x:c r="AM715" s="39"/>
      <x:c r="AN715" s="39"/>
      <x:c r="AO715" s="39"/>
      <x:c r="AP715" s="39"/>
      <x:c r="AQ715" s="39"/>
      <x:c r="AR715" s="40"/>
      <x:c r="AS715" s="40"/>
      <x:c r="AT715" s="39"/>
      <x:c r="AU715" s="40"/>
      <x:c r="AV715" s="39"/>
    </x:row>
    <x:row r="716" spans="1:48" s="35" customFormat="1" ht="30" customHeight="1">
      <x:c r="A716" s="36" t="s">
        <x:v>469</x:v>
      </x:c>
      <x:c r="B716" s="36" t="s">
        <x:v>487</x:v>
      </x:c>
      <x:c r="C716" s="36" t="s">
        <x:v>235</x:v>
      </x:c>
      <x:c r="D716" s="37">
        <x:v>2</x:v>
      </x:c>
      <x:c r="E716" s="38"/>
      <x:c r="F716" s="38"/>
      <x:c r="G716" s="38"/>
      <x:c r="H716" s="38"/>
      <x:c r="I716" s="38"/>
      <x:c r="J716" s="38"/>
      <x:c r="K716" s="38"/>
      <x:c r="L716" s="38"/>
      <x:c r="M716" s="36"/>
      <x:c r="N716" s="40"/>
      <x:c r="O716" s="40"/>
      <x:c r="P716" s="40"/>
      <x:c r="Q716" s="40"/>
      <x:c r="R716" s="40"/>
      <x:c r="S716" s="40"/>
      <x:c r="T716" s="40"/>
      <x:c r="U716" s="39"/>
      <x:c r="V716" s="39"/>
      <x:c r="W716" s="39"/>
      <x:c r="X716" s="39"/>
      <x:c r="Y716" s="39"/>
      <x:c r="Z716" s="39"/>
      <x:c r="AA716" s="39"/>
      <x:c r="AB716" s="39"/>
      <x:c r="AC716" s="39"/>
      <x:c r="AD716" s="39"/>
      <x:c r="AE716" s="39"/>
      <x:c r="AF716" s="39"/>
      <x:c r="AG716" s="39"/>
      <x:c r="AH716" s="39"/>
      <x:c r="AI716" s="39"/>
      <x:c r="AJ716" s="39"/>
      <x:c r="AK716" s="39"/>
      <x:c r="AL716" s="39"/>
      <x:c r="AM716" s="39"/>
      <x:c r="AN716" s="39"/>
      <x:c r="AO716" s="39"/>
      <x:c r="AP716" s="39"/>
      <x:c r="AQ716" s="39"/>
      <x:c r="AR716" s="40"/>
      <x:c r="AS716" s="40"/>
      <x:c r="AT716" s="39"/>
      <x:c r="AU716" s="40"/>
      <x:c r="AV716" s="39"/>
    </x:row>
    <x:row r="717" spans="1:48" s="35" customFormat="1" ht="30" customHeight="1">
      <x:c r="A717" s="36" t="s">
        <x:v>469</x:v>
      </x:c>
      <x:c r="B717" s="36" t="s">
        <x:v>442</x:v>
      </x:c>
      <x:c r="C717" s="36" t="s">
        <x:v>230</x:v>
      </x:c>
      <x:c r="D717" s="37">
        <x:v>6</x:v>
      </x:c>
      <x:c r="E717" s="38"/>
      <x:c r="F717" s="38"/>
      <x:c r="G717" s="38"/>
      <x:c r="H717" s="38"/>
      <x:c r="I717" s="38"/>
      <x:c r="J717" s="38"/>
      <x:c r="K717" s="38"/>
      <x:c r="L717" s="38"/>
      <x:c r="M717" s="36"/>
      <x:c r="N717" s="40"/>
      <x:c r="O717" s="40"/>
      <x:c r="P717" s="40"/>
      <x:c r="Q717" s="40"/>
      <x:c r="R717" s="40"/>
      <x:c r="S717" s="40"/>
      <x:c r="T717" s="40"/>
      <x:c r="U717" s="39"/>
      <x:c r="V717" s="39"/>
      <x:c r="W717" s="39"/>
      <x:c r="X717" s="39"/>
      <x:c r="Y717" s="39"/>
      <x:c r="Z717" s="39"/>
      <x:c r="AA717" s="39"/>
      <x:c r="AB717" s="39"/>
      <x:c r="AC717" s="39"/>
      <x:c r="AD717" s="39"/>
      <x:c r="AE717" s="39"/>
      <x:c r="AF717" s="39"/>
      <x:c r="AG717" s="39"/>
      <x:c r="AH717" s="39"/>
      <x:c r="AI717" s="39"/>
      <x:c r="AJ717" s="39"/>
      <x:c r="AK717" s="39"/>
      <x:c r="AL717" s="39"/>
      <x:c r="AM717" s="39"/>
      <x:c r="AN717" s="39"/>
      <x:c r="AO717" s="39"/>
      <x:c r="AP717" s="39"/>
      <x:c r="AQ717" s="39"/>
      <x:c r="AR717" s="40"/>
      <x:c r="AS717" s="40"/>
      <x:c r="AT717" s="39"/>
      <x:c r="AU717" s="40"/>
      <x:c r="AV717" s="39"/>
    </x:row>
    <x:row r="718" spans="1:48" s="35" customFormat="1" ht="30" customHeight="1">
      <x:c r="A718" s="36" t="s">
        <x:v>469</x:v>
      </x:c>
      <x:c r="B718" s="36" t="s">
        <x:v>429</x:v>
      </x:c>
      <x:c r="C718" s="36" t="s">
        <x:v>230</x:v>
      </x:c>
      <x:c r="D718" s="37">
        <x:v>15</x:v>
      </x:c>
      <x:c r="E718" s="38"/>
      <x:c r="F718" s="38"/>
      <x:c r="G718" s="38"/>
      <x:c r="H718" s="38"/>
      <x:c r="I718" s="38"/>
      <x:c r="J718" s="38"/>
      <x:c r="K718" s="38"/>
      <x:c r="L718" s="38"/>
      <x:c r="M718" s="36"/>
      <x:c r="N718" s="40"/>
      <x:c r="O718" s="40"/>
      <x:c r="P718" s="40"/>
      <x:c r="Q718" s="40"/>
      <x:c r="R718" s="40"/>
      <x:c r="S718" s="40"/>
      <x:c r="T718" s="40"/>
      <x:c r="U718" s="39"/>
      <x:c r="V718" s="39"/>
      <x:c r="W718" s="39"/>
      <x:c r="X718" s="39"/>
      <x:c r="Y718" s="39"/>
      <x:c r="Z718" s="39"/>
      <x:c r="AA718" s="39"/>
      <x:c r="AB718" s="39"/>
      <x:c r="AC718" s="39"/>
      <x:c r="AD718" s="39"/>
      <x:c r="AE718" s="39"/>
      <x:c r="AF718" s="39"/>
      <x:c r="AG718" s="39"/>
      <x:c r="AH718" s="39"/>
      <x:c r="AI718" s="39"/>
      <x:c r="AJ718" s="39"/>
      <x:c r="AK718" s="39"/>
      <x:c r="AL718" s="39"/>
      <x:c r="AM718" s="39"/>
      <x:c r="AN718" s="39"/>
      <x:c r="AO718" s="39"/>
      <x:c r="AP718" s="39"/>
      <x:c r="AQ718" s="39"/>
      <x:c r="AR718" s="40"/>
      <x:c r="AS718" s="40"/>
      <x:c r="AT718" s="39"/>
      <x:c r="AU718" s="40"/>
      <x:c r="AV718" s="39"/>
    </x:row>
    <x:row r="719" spans="1:48" s="35" customFormat="1" ht="30" customHeight="1">
      <x:c r="A719" s="36" t="s">
        <x:v>469</x:v>
      </x:c>
      <x:c r="B719" s="36" t="s">
        <x:v>433</x:v>
      </x:c>
      <x:c r="C719" s="36" t="s">
        <x:v>230</x:v>
      </x:c>
      <x:c r="D719" s="37">
        <x:v>6</x:v>
      </x:c>
      <x:c r="E719" s="38"/>
      <x:c r="F719" s="38"/>
      <x:c r="G719" s="38"/>
      <x:c r="H719" s="38"/>
      <x:c r="I719" s="38"/>
      <x:c r="J719" s="38"/>
      <x:c r="K719" s="38"/>
      <x:c r="L719" s="38"/>
      <x:c r="M719" s="36"/>
      <x:c r="N719" s="40"/>
      <x:c r="O719" s="40"/>
      <x:c r="P719" s="40"/>
      <x:c r="Q719" s="40"/>
      <x:c r="R719" s="40"/>
      <x:c r="S719" s="40"/>
      <x:c r="T719" s="40"/>
      <x:c r="U719" s="39"/>
      <x:c r="V719" s="39"/>
      <x:c r="W719" s="39"/>
      <x:c r="X719" s="39"/>
      <x:c r="Y719" s="39"/>
      <x:c r="Z719" s="39"/>
      <x:c r="AA719" s="39"/>
      <x:c r="AB719" s="39"/>
      <x:c r="AC719" s="39"/>
      <x:c r="AD719" s="39"/>
      <x:c r="AE719" s="39"/>
      <x:c r="AF719" s="39"/>
      <x:c r="AG719" s="39"/>
      <x:c r="AH719" s="39"/>
      <x:c r="AI719" s="39"/>
      <x:c r="AJ719" s="39"/>
      <x:c r="AK719" s="39"/>
      <x:c r="AL719" s="39"/>
      <x:c r="AM719" s="39"/>
      <x:c r="AN719" s="39"/>
      <x:c r="AO719" s="39"/>
      <x:c r="AP719" s="39"/>
      <x:c r="AQ719" s="39"/>
      <x:c r="AR719" s="40"/>
      <x:c r="AS719" s="40"/>
      <x:c r="AT719" s="39"/>
      <x:c r="AU719" s="40"/>
      <x:c r="AV719" s="39"/>
    </x:row>
    <x:row r="720" spans="1:48" s="35" customFormat="1" ht="30" customHeight="1">
      <x:c r="A720" s="36" t="s">
        <x:v>469</x:v>
      </x:c>
      <x:c r="B720" s="36" t="s">
        <x:v>428</x:v>
      </x:c>
      <x:c r="C720" s="36" t="s">
        <x:v>230</x:v>
      </x:c>
      <x:c r="D720" s="37">
        <x:v>15</x:v>
      </x:c>
      <x:c r="E720" s="38"/>
      <x:c r="F720" s="38"/>
      <x:c r="G720" s="38"/>
      <x:c r="H720" s="38"/>
      <x:c r="I720" s="38"/>
      <x:c r="J720" s="38"/>
      <x:c r="K720" s="38"/>
      <x:c r="L720" s="38"/>
      <x:c r="M720" s="36"/>
      <x:c r="N720" s="40"/>
      <x:c r="O720" s="40"/>
      <x:c r="P720" s="40"/>
      <x:c r="Q720" s="40"/>
      <x:c r="R720" s="40"/>
      <x:c r="S720" s="40"/>
      <x:c r="T720" s="40"/>
      <x:c r="U720" s="39"/>
      <x:c r="V720" s="39"/>
      <x:c r="W720" s="39"/>
      <x:c r="X720" s="39"/>
      <x:c r="Y720" s="39"/>
      <x:c r="Z720" s="39"/>
      <x:c r="AA720" s="39"/>
      <x:c r="AB720" s="39"/>
      <x:c r="AC720" s="39"/>
      <x:c r="AD720" s="39"/>
      <x:c r="AE720" s="39"/>
      <x:c r="AF720" s="39"/>
      <x:c r="AG720" s="39"/>
      <x:c r="AH720" s="39"/>
      <x:c r="AI720" s="39"/>
      <x:c r="AJ720" s="39"/>
      <x:c r="AK720" s="39"/>
      <x:c r="AL720" s="39"/>
      <x:c r="AM720" s="39"/>
      <x:c r="AN720" s="39"/>
      <x:c r="AO720" s="39"/>
      <x:c r="AP720" s="39"/>
      <x:c r="AQ720" s="39"/>
      <x:c r="AR720" s="40"/>
      <x:c r="AS720" s="40"/>
      <x:c r="AT720" s="39"/>
      <x:c r="AU720" s="40"/>
      <x:c r="AV720" s="39"/>
    </x:row>
    <x:row r="721" spans="1:48" s="35" customFormat="1" ht="30" customHeight="1">
      <x:c r="A721" s="36" t="s">
        <x:v>469</x:v>
      </x:c>
      <x:c r="B721" s="36" t="s">
        <x:v>486</x:v>
      </x:c>
      <x:c r="C721" s="36" t="s">
        <x:v>230</x:v>
      </x:c>
      <x:c r="D721" s="37">
        <x:v>25</x:v>
      </x:c>
      <x:c r="E721" s="38"/>
      <x:c r="F721" s="38"/>
      <x:c r="G721" s="38"/>
      <x:c r="H721" s="38"/>
      <x:c r="I721" s="38"/>
      <x:c r="J721" s="38"/>
      <x:c r="K721" s="38"/>
      <x:c r="L721" s="38"/>
      <x:c r="M721" s="36"/>
      <x:c r="N721" s="40"/>
      <x:c r="O721" s="40"/>
      <x:c r="P721" s="40"/>
      <x:c r="Q721" s="40"/>
      <x:c r="R721" s="40"/>
      <x:c r="S721" s="40"/>
      <x:c r="T721" s="40"/>
      <x:c r="U721" s="39"/>
      <x:c r="V721" s="39"/>
      <x:c r="W721" s="39"/>
      <x:c r="X721" s="39"/>
      <x:c r="Y721" s="39"/>
      <x:c r="Z721" s="39"/>
      <x:c r="AA721" s="39"/>
      <x:c r="AB721" s="39"/>
      <x:c r="AC721" s="39"/>
      <x:c r="AD721" s="39"/>
      <x:c r="AE721" s="39"/>
      <x:c r="AF721" s="39"/>
      <x:c r="AG721" s="39"/>
      <x:c r="AH721" s="39"/>
      <x:c r="AI721" s="39"/>
      <x:c r="AJ721" s="39"/>
      <x:c r="AK721" s="39"/>
      <x:c r="AL721" s="39"/>
      <x:c r="AM721" s="39"/>
      <x:c r="AN721" s="39"/>
      <x:c r="AO721" s="39"/>
      <x:c r="AP721" s="39"/>
      <x:c r="AQ721" s="39"/>
      <x:c r="AR721" s="40"/>
      <x:c r="AS721" s="40"/>
      <x:c r="AT721" s="39"/>
      <x:c r="AU721" s="40"/>
      <x:c r="AV721" s="39"/>
    </x:row>
    <x:row r="722" spans="1:48" s="35" customFormat="1" ht="30" customHeight="1">
      <x:c r="A722" s="36" t="s">
        <x:v>469</x:v>
      </x:c>
      <x:c r="B722" s="36" t="s">
        <x:v>474</x:v>
      </x:c>
      <x:c r="C722" s="36" t="s">
        <x:v>230</x:v>
      </x:c>
      <x:c r="D722" s="37">
        <x:v>80</x:v>
      </x:c>
      <x:c r="E722" s="38"/>
      <x:c r="F722" s="38"/>
      <x:c r="G722" s="38"/>
      <x:c r="H722" s="38"/>
      <x:c r="I722" s="38"/>
      <x:c r="J722" s="38"/>
      <x:c r="K722" s="38"/>
      <x:c r="L722" s="38"/>
      <x:c r="M722" s="36"/>
      <x:c r="N722" s="40"/>
      <x:c r="O722" s="40"/>
      <x:c r="P722" s="40"/>
      <x:c r="Q722" s="40"/>
      <x:c r="R722" s="40"/>
      <x:c r="S722" s="40"/>
      <x:c r="T722" s="40"/>
      <x:c r="U722" s="39"/>
      <x:c r="V722" s="39"/>
      <x:c r="W722" s="39"/>
      <x:c r="X722" s="39"/>
      <x:c r="Y722" s="39"/>
      <x:c r="Z722" s="39"/>
      <x:c r="AA722" s="39"/>
      <x:c r="AB722" s="39"/>
      <x:c r="AC722" s="39"/>
      <x:c r="AD722" s="39"/>
      <x:c r="AE722" s="39"/>
      <x:c r="AF722" s="39"/>
      <x:c r="AG722" s="39"/>
      <x:c r="AH722" s="39"/>
      <x:c r="AI722" s="39"/>
      <x:c r="AJ722" s="39"/>
      <x:c r="AK722" s="39"/>
      <x:c r="AL722" s="39"/>
      <x:c r="AM722" s="39"/>
      <x:c r="AN722" s="39"/>
      <x:c r="AO722" s="39"/>
      <x:c r="AP722" s="39"/>
      <x:c r="AQ722" s="39"/>
      <x:c r="AR722" s="40"/>
      <x:c r="AS722" s="40"/>
      <x:c r="AT722" s="39"/>
      <x:c r="AU722" s="40"/>
      <x:c r="AV722" s="39"/>
    </x:row>
    <x:row r="723" spans="1:48" s="35" customFormat="1" ht="30" customHeight="1">
      <x:c r="A723" s="36" t="s">
        <x:v>469</x:v>
      </x:c>
      <x:c r="B723" s="36" t="s">
        <x:v>490</x:v>
      </x:c>
      <x:c r="C723" s="36" t="s">
        <x:v>230</x:v>
      </x:c>
      <x:c r="D723" s="37">
        <x:v>7</x:v>
      </x:c>
      <x:c r="E723" s="38"/>
      <x:c r="F723" s="38"/>
      <x:c r="G723" s="38"/>
      <x:c r="H723" s="38"/>
      <x:c r="I723" s="38"/>
      <x:c r="J723" s="38"/>
      <x:c r="K723" s="38"/>
      <x:c r="L723" s="38"/>
      <x:c r="M723" s="36"/>
      <x:c r="N723" s="40"/>
      <x:c r="O723" s="40"/>
      <x:c r="P723" s="40"/>
      <x:c r="Q723" s="40"/>
      <x:c r="R723" s="40"/>
      <x:c r="S723" s="40"/>
      <x:c r="T723" s="40"/>
      <x:c r="U723" s="39"/>
      <x:c r="V723" s="39"/>
      <x:c r="W723" s="39"/>
      <x:c r="X723" s="39"/>
      <x:c r="Y723" s="39"/>
      <x:c r="Z723" s="39"/>
      <x:c r="AA723" s="39"/>
      <x:c r="AB723" s="39"/>
      <x:c r="AC723" s="39"/>
      <x:c r="AD723" s="39"/>
      <x:c r="AE723" s="39"/>
      <x:c r="AF723" s="39"/>
      <x:c r="AG723" s="39"/>
      <x:c r="AH723" s="39"/>
      <x:c r="AI723" s="39"/>
      <x:c r="AJ723" s="39"/>
      <x:c r="AK723" s="39"/>
      <x:c r="AL723" s="39"/>
      <x:c r="AM723" s="39"/>
      <x:c r="AN723" s="39"/>
      <x:c r="AO723" s="39"/>
      <x:c r="AP723" s="39"/>
      <x:c r="AQ723" s="39"/>
      <x:c r="AR723" s="40"/>
      <x:c r="AS723" s="40"/>
      <x:c r="AT723" s="39"/>
      <x:c r="AU723" s="40"/>
      <x:c r="AV723" s="39"/>
    </x:row>
    <x:row r="724" spans="1:48" s="35" customFormat="1" ht="30" customHeight="1">
      <x:c r="A724" s="36" t="s">
        <x:v>469</x:v>
      </x:c>
      <x:c r="B724" s="36" t="s">
        <x:v>527</x:v>
      </x:c>
      <x:c r="C724" s="36" t="s">
        <x:v>508</x:v>
      </x:c>
      <x:c r="D724" s="37">
        <x:v>5</x:v>
      </x:c>
      <x:c r="E724" s="38"/>
      <x:c r="F724" s="38"/>
      <x:c r="G724" s="38"/>
      <x:c r="H724" s="38"/>
      <x:c r="I724" s="38"/>
      <x:c r="J724" s="38"/>
      <x:c r="K724" s="38"/>
      <x:c r="L724" s="38"/>
      <x:c r="M724" s="36"/>
      <x:c r="N724" s="40"/>
      <x:c r="O724" s="40"/>
      <x:c r="P724" s="40"/>
      <x:c r="Q724" s="40"/>
      <x:c r="R724" s="40"/>
      <x:c r="S724" s="40"/>
      <x:c r="T724" s="40"/>
      <x:c r="U724" s="39"/>
      <x:c r="V724" s="39"/>
      <x:c r="W724" s="39"/>
      <x:c r="X724" s="39"/>
      <x:c r="Y724" s="39"/>
      <x:c r="Z724" s="39"/>
      <x:c r="AA724" s="39"/>
      <x:c r="AB724" s="39"/>
      <x:c r="AC724" s="39"/>
      <x:c r="AD724" s="39"/>
      <x:c r="AE724" s="39"/>
      <x:c r="AF724" s="39"/>
      <x:c r="AG724" s="39"/>
      <x:c r="AH724" s="39"/>
      <x:c r="AI724" s="39"/>
      <x:c r="AJ724" s="39"/>
      <x:c r="AK724" s="39"/>
      <x:c r="AL724" s="39"/>
      <x:c r="AM724" s="39"/>
      <x:c r="AN724" s="39"/>
      <x:c r="AO724" s="39"/>
      <x:c r="AP724" s="39"/>
      <x:c r="AQ724" s="39"/>
      <x:c r="AR724" s="40"/>
      <x:c r="AS724" s="40"/>
      <x:c r="AT724" s="39"/>
      <x:c r="AU724" s="40"/>
      <x:c r="AV724" s="39"/>
    </x:row>
    <x:row r="725" spans="1:48" s="35" customFormat="1" ht="30" customHeight="1">
      <x:c r="A725" s="36" t="s">
        <x:v>469</x:v>
      </x:c>
      <x:c r="B725" s="36" t="s">
        <x:v>434</x:v>
      </x:c>
      <x:c r="C725" s="36" t="s">
        <x:v>235</x:v>
      </x:c>
      <x:c r="D725" s="37">
        <x:v>1</x:v>
      </x:c>
      <x:c r="E725" s="38"/>
      <x:c r="F725" s="38"/>
      <x:c r="G725" s="38"/>
      <x:c r="H725" s="38"/>
      <x:c r="I725" s="38"/>
      <x:c r="J725" s="38"/>
      <x:c r="K725" s="38"/>
      <x:c r="L725" s="38"/>
      <x:c r="M725" s="36"/>
      <x:c r="N725" s="40"/>
      <x:c r="O725" s="40"/>
      <x:c r="P725" s="40"/>
      <x:c r="Q725" s="40"/>
      <x:c r="R725" s="40"/>
      <x:c r="S725" s="40"/>
      <x:c r="T725" s="40"/>
      <x:c r="U725" s="39"/>
      <x:c r="V725" s="39"/>
      <x:c r="W725" s="39"/>
      <x:c r="X725" s="39"/>
      <x:c r="Y725" s="39"/>
      <x:c r="Z725" s="39"/>
      <x:c r="AA725" s="39"/>
      <x:c r="AB725" s="39"/>
      <x:c r="AC725" s="39"/>
      <x:c r="AD725" s="39"/>
      <x:c r="AE725" s="39"/>
      <x:c r="AF725" s="39"/>
      <x:c r="AG725" s="39"/>
      <x:c r="AH725" s="39"/>
      <x:c r="AI725" s="39"/>
      <x:c r="AJ725" s="39"/>
      <x:c r="AK725" s="39"/>
      <x:c r="AL725" s="39"/>
      <x:c r="AM725" s="39"/>
      <x:c r="AN725" s="39"/>
      <x:c r="AO725" s="39"/>
      <x:c r="AP725" s="39"/>
      <x:c r="AQ725" s="39"/>
      <x:c r="AR725" s="40"/>
      <x:c r="AS725" s="40"/>
      <x:c r="AT725" s="39"/>
      <x:c r="AU725" s="40"/>
      <x:c r="AV725" s="39"/>
    </x:row>
    <x:row r="726" spans="1:48" s="35" customFormat="1" ht="30" customHeight="1">
      <x:c r="A726" s="36" t="s">
        <x:v>510</x:v>
      </x:c>
      <x:c r="B726" s="36" t="s">
        <x:v>59</x:v>
      </x:c>
      <x:c r="C726" s="36" t="s">
        <x:v>188</x:v>
      </x:c>
      <x:c r="D726" s="37">
        <x:v>3</x:v>
      </x:c>
      <x:c r="E726" s="38"/>
      <x:c r="F726" s="38"/>
      <x:c r="G726" s="38"/>
      <x:c r="H726" s="38"/>
      <x:c r="I726" s="38"/>
      <x:c r="J726" s="38"/>
      <x:c r="K726" s="38"/>
      <x:c r="L726" s="38"/>
      <x:c r="M726" s="36"/>
      <x:c r="N726" s="40"/>
      <x:c r="O726" s="40"/>
      <x:c r="P726" s="40"/>
      <x:c r="Q726" s="40"/>
      <x:c r="R726" s="40"/>
      <x:c r="S726" s="40"/>
      <x:c r="T726" s="40"/>
      <x:c r="U726" s="39"/>
      <x:c r="V726" s="39"/>
      <x:c r="W726" s="39"/>
      <x:c r="X726" s="39"/>
      <x:c r="Y726" s="39"/>
      <x:c r="Z726" s="39"/>
      <x:c r="AA726" s="39"/>
      <x:c r="AB726" s="39"/>
      <x:c r="AC726" s="39"/>
      <x:c r="AD726" s="39"/>
      <x:c r="AE726" s="39"/>
      <x:c r="AF726" s="39"/>
      <x:c r="AG726" s="39"/>
      <x:c r="AH726" s="39"/>
      <x:c r="AI726" s="39"/>
      <x:c r="AJ726" s="39"/>
      <x:c r="AK726" s="39"/>
      <x:c r="AL726" s="39"/>
      <x:c r="AM726" s="39"/>
      <x:c r="AN726" s="39"/>
      <x:c r="AO726" s="39"/>
      <x:c r="AP726" s="39"/>
      <x:c r="AQ726" s="39"/>
      <x:c r="AR726" s="40"/>
      <x:c r="AS726" s="40"/>
      <x:c r="AT726" s="39"/>
      <x:c r="AU726" s="40"/>
      <x:c r="AV726" s="39"/>
    </x:row>
    <x:row r="727" spans="1:48" s="35" customFormat="1" ht="30" customHeight="1">
      <x:c r="A727" s="36" t="s">
        <x:v>38</x:v>
      </x:c>
      <x:c r="B727" s="36" t="s">
        <x:v>59</x:v>
      </x:c>
      <x:c r="C727" s="36" t="s">
        <x:v>188</x:v>
      </x:c>
      <x:c r="D727" s="37">
        <x:v>6</x:v>
      </x:c>
      <x:c r="E727" s="38"/>
      <x:c r="F727" s="38"/>
      <x:c r="G727" s="38"/>
      <x:c r="H727" s="38"/>
      <x:c r="I727" s="38"/>
      <x:c r="J727" s="38"/>
      <x:c r="K727" s="38"/>
      <x:c r="L727" s="38"/>
      <x:c r="M727" s="36"/>
      <x:c r="N727" s="40"/>
      <x:c r="O727" s="40"/>
      <x:c r="P727" s="40"/>
      <x:c r="Q727" s="40"/>
      <x:c r="R727" s="40"/>
      <x:c r="S727" s="40"/>
      <x:c r="T727" s="40"/>
      <x:c r="U727" s="39"/>
      <x:c r="V727" s="39"/>
      <x:c r="W727" s="39"/>
      <x:c r="X727" s="39"/>
      <x:c r="Y727" s="39"/>
      <x:c r="Z727" s="39"/>
      <x:c r="AA727" s="39"/>
      <x:c r="AB727" s="39"/>
      <x:c r="AC727" s="39"/>
      <x:c r="AD727" s="39"/>
      <x:c r="AE727" s="39"/>
      <x:c r="AF727" s="39"/>
      <x:c r="AG727" s="39"/>
      <x:c r="AH727" s="39"/>
      <x:c r="AI727" s="39"/>
      <x:c r="AJ727" s="39"/>
      <x:c r="AK727" s="39"/>
      <x:c r="AL727" s="39"/>
      <x:c r="AM727" s="39"/>
      <x:c r="AN727" s="39"/>
      <x:c r="AO727" s="39"/>
      <x:c r="AP727" s="39"/>
      <x:c r="AQ727" s="39"/>
      <x:c r="AR727" s="40"/>
      <x:c r="AS727" s="40"/>
      <x:c r="AT727" s="39"/>
      <x:c r="AU727" s="40"/>
      <x:c r="AV727" s="39"/>
    </x:row>
    <x:row r="728" spans="1:48" s="35" customFormat="1" ht="30" customHeight="1">
      <x:c r="A728" s="36" t="s">
        <x:v>468</x:v>
      </x:c>
      <x:c r="B728" s="36" t="s">
        <x:v>59</x:v>
      </x:c>
      <x:c r="C728" s="36" t="s">
        <x:v>188</x:v>
      </x:c>
      <x:c r="D728" s="37">
        <x:v>2</x:v>
      </x:c>
      <x:c r="E728" s="38"/>
      <x:c r="F728" s="38"/>
      <x:c r="G728" s="38"/>
      <x:c r="H728" s="38"/>
      <x:c r="I728" s="38"/>
      <x:c r="J728" s="38"/>
      <x:c r="K728" s="38"/>
      <x:c r="L728" s="38"/>
      <x:c r="M728" s="36"/>
      <x:c r="N728" s="40"/>
      <x:c r="O728" s="40"/>
      <x:c r="P728" s="40"/>
      <x:c r="Q728" s="40"/>
      <x:c r="R728" s="40"/>
      <x:c r="S728" s="40"/>
      <x:c r="T728" s="40"/>
      <x:c r="U728" s="39"/>
      <x:c r="V728" s="39"/>
      <x:c r="W728" s="39"/>
      <x:c r="X728" s="39"/>
      <x:c r="Y728" s="39"/>
      <x:c r="Z728" s="39"/>
      <x:c r="AA728" s="39"/>
      <x:c r="AB728" s="39"/>
      <x:c r="AC728" s="39"/>
      <x:c r="AD728" s="39"/>
      <x:c r="AE728" s="39"/>
      <x:c r="AF728" s="39"/>
      <x:c r="AG728" s="39"/>
      <x:c r="AH728" s="39"/>
      <x:c r="AI728" s="39"/>
      <x:c r="AJ728" s="39"/>
      <x:c r="AK728" s="39"/>
      <x:c r="AL728" s="39"/>
      <x:c r="AM728" s="39"/>
      <x:c r="AN728" s="39"/>
      <x:c r="AO728" s="39"/>
      <x:c r="AP728" s="39"/>
      <x:c r="AQ728" s="39"/>
      <x:c r="AR728" s="40"/>
      <x:c r="AS728" s="40"/>
      <x:c r="AT728" s="39"/>
      <x:c r="AU728" s="40"/>
      <x:c r="AV728" s="39"/>
    </x:row>
    <x:row r="729" spans="1:48" s="35" customFormat="1" ht="30" customHeight="1">
      <x:c r="A729" s="36" t="s">
        <x:v>64</x:v>
      </x:c>
      <x:c r="B729" s="36" t="s">
        <x:v>59</x:v>
      </x:c>
      <x:c r="C729" s="36" t="s">
        <x:v>188</x:v>
      </x:c>
      <x:c r="D729" s="37">
        <x:v>3</x:v>
      </x:c>
      <x:c r="E729" s="38"/>
      <x:c r="F729" s="38"/>
      <x:c r="G729" s="38"/>
      <x:c r="H729" s="38"/>
      <x:c r="I729" s="38"/>
      <x:c r="J729" s="38"/>
      <x:c r="K729" s="38"/>
      <x:c r="L729" s="38"/>
      <x:c r="M729" s="36"/>
      <x:c r="N729" s="40"/>
      <x:c r="O729" s="40"/>
      <x:c r="P729" s="40"/>
      <x:c r="Q729" s="40"/>
      <x:c r="R729" s="40"/>
      <x:c r="S729" s="40"/>
      <x:c r="T729" s="40"/>
      <x:c r="U729" s="39"/>
      <x:c r="V729" s="39"/>
      <x:c r="W729" s="39"/>
      <x:c r="X729" s="39"/>
      <x:c r="Y729" s="39"/>
      <x:c r="Z729" s="39"/>
      <x:c r="AA729" s="39"/>
      <x:c r="AB729" s="39"/>
      <x:c r="AC729" s="39"/>
      <x:c r="AD729" s="39"/>
      <x:c r="AE729" s="39"/>
      <x:c r="AF729" s="39"/>
      <x:c r="AG729" s="39"/>
      <x:c r="AH729" s="39"/>
      <x:c r="AI729" s="39"/>
      <x:c r="AJ729" s="39"/>
      <x:c r="AK729" s="39"/>
      <x:c r="AL729" s="39"/>
      <x:c r="AM729" s="39"/>
      <x:c r="AN729" s="39"/>
      <x:c r="AO729" s="39"/>
      <x:c r="AP729" s="39"/>
      <x:c r="AQ729" s="39"/>
      <x:c r="AR729" s="40"/>
      <x:c r="AS729" s="40"/>
      <x:c r="AT729" s="39"/>
      <x:c r="AU729" s="40"/>
      <x:c r="AV729" s="39"/>
    </x:row>
    <x:row r="730" spans="1:48" s="35" customFormat="1" ht="30" customHeight="1">
      <x:c r="A730" s="36" t="s">
        <x:v>74</x:v>
      </x:c>
      <x:c r="B730" s="36" t="s">
        <x:v>158</x:v>
      </x:c>
      <x:c r="C730" s="36" t="s">
        <x:v>178</x:v>
      </x:c>
      <x:c r="D730" s="37">
        <x:v>1</x:v>
      </x:c>
      <x:c r="E730" s="38"/>
      <x:c r="F730" s="38"/>
      <x:c r="G730" s="38"/>
      <x:c r="H730" s="38"/>
      <x:c r="I730" s="38"/>
      <x:c r="J730" s="38"/>
      <x:c r="K730" s="38"/>
      <x:c r="L730" s="38"/>
      <x:c r="M730" s="36"/>
      <x:c r="N730" s="40"/>
      <x:c r="O730" s="40"/>
      <x:c r="P730" s="40"/>
      <x:c r="Q730" s="40"/>
      <x:c r="R730" s="40"/>
      <x:c r="S730" s="40"/>
      <x:c r="T730" s="40"/>
      <x:c r="U730" s="39"/>
      <x:c r="V730" s="39"/>
      <x:c r="W730" s="39"/>
      <x:c r="X730" s="39"/>
      <x:c r="Y730" s="39"/>
      <x:c r="Z730" s="39"/>
      <x:c r="AA730" s="39"/>
      <x:c r="AB730" s="39"/>
      <x:c r="AC730" s="39"/>
      <x:c r="AD730" s="39"/>
      <x:c r="AE730" s="39"/>
      <x:c r="AF730" s="39"/>
      <x:c r="AG730" s="39"/>
      <x:c r="AH730" s="39"/>
      <x:c r="AI730" s="39"/>
      <x:c r="AJ730" s="39"/>
      <x:c r="AK730" s="39"/>
      <x:c r="AL730" s="39"/>
      <x:c r="AM730" s="39"/>
      <x:c r="AN730" s="39"/>
      <x:c r="AO730" s="39"/>
      <x:c r="AP730" s="39"/>
      <x:c r="AQ730" s="39"/>
      <x:c r="AR730" s="40"/>
      <x:c r="AS730" s="40"/>
      <x:c r="AT730" s="39"/>
      <x:c r="AU730" s="40"/>
      <x:c r="AV730" s="39"/>
    </x:row>
    <x:row r="731" spans="1:13" s="35" customFormat="1" ht="30" customHeight="1">
      <x:c r="A731" s="37"/>
      <x:c r="B731" s="37"/>
      <x:c r="C731" s="37"/>
      <x:c r="D731" s="37"/>
      <x:c r="E731" s="38"/>
      <x:c r="F731" s="38"/>
      <x:c r="G731" s="38"/>
      <x:c r="H731" s="38"/>
      <x:c r="I731" s="38"/>
      <x:c r="J731" s="38"/>
      <x:c r="K731" s="38"/>
      <x:c r="L731" s="38"/>
      <x:c r="M731" s="37"/>
    </x:row>
    <x:row r="732" spans="1:13" s="35" customFormat="1" ht="30" customHeight="1">
      <x:c r="A732" s="37"/>
      <x:c r="B732" s="37"/>
      <x:c r="C732" s="37"/>
      <x:c r="D732" s="37"/>
      <x:c r="E732" s="38"/>
      <x:c r="F732" s="38"/>
      <x:c r="G732" s="38"/>
      <x:c r="H732" s="38"/>
      <x:c r="I732" s="38"/>
      <x:c r="J732" s="38"/>
      <x:c r="K732" s="38"/>
      <x:c r="L732" s="38"/>
      <x:c r="M732" s="37"/>
    </x:row>
    <x:row r="733" spans="1:13" s="35" customFormat="1" ht="30" customHeight="1">
      <x:c r="A733" s="37"/>
      <x:c r="B733" s="37"/>
      <x:c r="C733" s="37"/>
      <x:c r="D733" s="37"/>
      <x:c r="E733" s="38"/>
      <x:c r="F733" s="38"/>
      <x:c r="G733" s="38"/>
      <x:c r="H733" s="38"/>
      <x:c r="I733" s="38"/>
      <x:c r="J733" s="38"/>
      <x:c r="K733" s="38"/>
      <x:c r="L733" s="38"/>
      <x:c r="M733" s="37"/>
    </x:row>
    <x:row r="734" spans="1:13" s="35" customFormat="1" ht="30" customHeight="1">
      <x:c r="A734" s="36" t="s">
        <x:v>257</x:v>
      </x:c>
      <x:c r="B734" s="37"/>
      <x:c r="C734" s="37"/>
      <x:c r="D734" s="37"/>
      <x:c r="E734" s="38"/>
      <x:c r="F734" s="38"/>
      <x:c r="G734" s="38"/>
      <x:c r="H734" s="38"/>
      <x:c r="I734" s="38"/>
      <x:c r="J734" s="38"/>
      <x:c r="K734" s="38"/>
      <x:c r="L734" s="38"/>
      <x:c r="M734" s="37"/>
    </x:row>
    <x:row r="735" spans="1:48" s="35" customFormat="1" ht="30" customHeight="1">
      <x:c r="A735" s="36" t="s">
        <x:v>526</x:v>
      </x:c>
      <x:c r="B735" s="36" t="s">
        <x:v>179</x:v>
      </x:c>
      <x:c r="C735" s="37"/>
      <x:c r="D735" s="37"/>
      <x:c r="E735" s="38"/>
      <x:c r="F735" s="38"/>
      <x:c r="G735" s="38"/>
      <x:c r="H735" s="38"/>
      <x:c r="I735" s="38"/>
      <x:c r="J735" s="38"/>
      <x:c r="K735" s="38"/>
      <x:c r="L735" s="38"/>
      <x:c r="M735" s="37"/>
      <x:c r="N735" s="39"/>
      <x:c r="O735" s="39"/>
      <x:c r="P735" s="39"/>
      <x:c r="Q735" s="40"/>
      <x:c r="R735" s="39"/>
      <x:c r="S735" s="39"/>
      <x:c r="T735" s="39"/>
      <x:c r="U735" s="39"/>
      <x:c r="V735" s="39"/>
      <x:c r="W735" s="39"/>
      <x:c r="X735" s="39"/>
      <x:c r="Y735" s="39"/>
      <x:c r="Z735" s="39"/>
      <x:c r="AA735" s="39"/>
      <x:c r="AB735" s="39"/>
      <x:c r="AC735" s="39"/>
      <x:c r="AD735" s="39"/>
      <x:c r="AE735" s="39"/>
      <x:c r="AF735" s="39"/>
      <x:c r="AG735" s="39"/>
      <x:c r="AH735" s="39"/>
      <x:c r="AI735" s="39"/>
      <x:c r="AJ735" s="39"/>
      <x:c r="AK735" s="39"/>
      <x:c r="AL735" s="39"/>
      <x:c r="AM735" s="39"/>
      <x:c r="AN735" s="39"/>
      <x:c r="AO735" s="39"/>
      <x:c r="AP735" s="39"/>
      <x:c r="AQ735" s="39"/>
      <x:c r="AR735" s="39"/>
      <x:c r="AS735" s="39"/>
      <x:c r="AT735" s="39"/>
      <x:c r="AU735" s="39"/>
      <x:c r="AV735" s="39"/>
    </x:row>
    <x:row r="736" spans="1:48" s="35" customFormat="1" ht="30" customHeight="1">
      <x:c r="A736" s="36" t="s">
        <x:v>440</x:v>
      </x:c>
      <x:c r="B736" s="36" t="s">
        <x:v>179</x:v>
      </x:c>
      <x:c r="C736" s="36" t="s">
        <x:v>178</x:v>
      </x:c>
      <x:c r="D736" s="37">
        <x:v>6</x:v>
      </x:c>
      <x:c r="E736" s="38"/>
      <x:c r="F736" s="38"/>
      <x:c r="G736" s="38"/>
      <x:c r="H736" s="38"/>
      <x:c r="I736" s="38"/>
      <x:c r="J736" s="38"/>
      <x:c r="K736" s="38"/>
      <x:c r="L736" s="38"/>
      <x:c r="M736" s="36"/>
      <x:c r="N736" s="40"/>
      <x:c r="O736" s="40"/>
      <x:c r="P736" s="40"/>
      <x:c r="Q736" s="40"/>
      <x:c r="R736" s="40"/>
      <x:c r="S736" s="40"/>
      <x:c r="T736" s="40"/>
      <x:c r="U736" s="39"/>
      <x:c r="V736" s="39"/>
      <x:c r="W736" s="39"/>
      <x:c r="X736" s="39"/>
      <x:c r="Y736" s="39"/>
      <x:c r="Z736" s="39"/>
      <x:c r="AA736" s="39"/>
      <x:c r="AB736" s="39"/>
      <x:c r="AC736" s="39"/>
      <x:c r="AD736" s="39"/>
      <x:c r="AE736" s="39"/>
      <x:c r="AF736" s="39"/>
      <x:c r="AG736" s="39"/>
      <x:c r="AH736" s="39"/>
      <x:c r="AI736" s="39"/>
      <x:c r="AJ736" s="39"/>
      <x:c r="AK736" s="39"/>
      <x:c r="AL736" s="39"/>
      <x:c r="AM736" s="39"/>
      <x:c r="AN736" s="39"/>
      <x:c r="AO736" s="39"/>
      <x:c r="AP736" s="39"/>
      <x:c r="AQ736" s="39"/>
      <x:c r="AR736" s="40"/>
      <x:c r="AS736" s="40"/>
      <x:c r="AT736" s="39"/>
      <x:c r="AU736" s="40"/>
      <x:c r="AV736" s="39"/>
    </x:row>
    <x:row r="737" spans="1:48" s="35" customFormat="1" ht="30" customHeight="1">
      <x:c r="A737" s="36" t="s">
        <x:v>514</x:v>
      </x:c>
      <x:c r="B737" s="36" t="s">
        <x:v>435</x:v>
      </x:c>
      <x:c r="C737" s="36" t="s">
        <x:v>175</x:v>
      </x:c>
      <x:c r="D737" s="37">
        <x:v>6</x:v>
      </x:c>
      <x:c r="E737" s="38"/>
      <x:c r="F737" s="38"/>
      <x:c r="G737" s="38"/>
      <x:c r="H737" s="38"/>
      <x:c r="I737" s="38"/>
      <x:c r="J737" s="38"/>
      <x:c r="K737" s="38"/>
      <x:c r="L737" s="38"/>
      <x:c r="M737" s="36"/>
      <x:c r="N737" s="40"/>
      <x:c r="O737" s="40"/>
      <x:c r="P737" s="40"/>
      <x:c r="Q737" s="40"/>
      <x:c r="R737" s="40"/>
      <x:c r="S737" s="40"/>
      <x:c r="T737" s="40"/>
      <x:c r="U737" s="39"/>
      <x:c r="V737" s="39"/>
      <x:c r="W737" s="39"/>
      <x:c r="X737" s="39"/>
      <x:c r="Y737" s="39"/>
      <x:c r="Z737" s="39"/>
      <x:c r="AA737" s="39"/>
      <x:c r="AB737" s="39"/>
      <x:c r="AC737" s="39"/>
      <x:c r="AD737" s="39"/>
      <x:c r="AE737" s="39"/>
      <x:c r="AF737" s="39"/>
      <x:c r="AG737" s="39"/>
      <x:c r="AH737" s="39"/>
      <x:c r="AI737" s="39"/>
      <x:c r="AJ737" s="39"/>
      <x:c r="AK737" s="39"/>
      <x:c r="AL737" s="39"/>
      <x:c r="AM737" s="39"/>
      <x:c r="AN737" s="39"/>
      <x:c r="AO737" s="39"/>
      <x:c r="AP737" s="39"/>
      <x:c r="AQ737" s="39"/>
      <x:c r="AR737" s="40"/>
      <x:c r="AS737" s="40"/>
      <x:c r="AT737" s="39"/>
      <x:c r="AU737" s="40"/>
      <x:c r="AV737" s="39"/>
    </x:row>
    <x:row r="738" spans="1:48" s="35" customFormat="1" ht="30" customHeight="1">
      <x:c r="A738" s="36" t="s">
        <x:v>529</x:v>
      </x:c>
      <x:c r="B738" s="36" t="s">
        <x:v>528</x:v>
      </x:c>
      <x:c r="C738" s="36" t="s">
        <x:v>230</x:v>
      </x:c>
      <x:c r="D738" s="37">
        <x:v>17</x:v>
      </x:c>
      <x:c r="E738" s="38"/>
      <x:c r="F738" s="38"/>
      <x:c r="G738" s="38"/>
      <x:c r="H738" s="38"/>
      <x:c r="I738" s="38"/>
      <x:c r="J738" s="38"/>
      <x:c r="K738" s="38"/>
      <x:c r="L738" s="38"/>
      <x:c r="M738" s="36"/>
      <x:c r="N738" s="40"/>
      <x:c r="O738" s="40"/>
      <x:c r="P738" s="40"/>
      <x:c r="Q738" s="40"/>
      <x:c r="R738" s="40"/>
      <x:c r="S738" s="40"/>
      <x:c r="T738" s="40"/>
      <x:c r="U738" s="39"/>
      <x:c r="V738" s="39"/>
      <x:c r="W738" s="39"/>
      <x:c r="X738" s="39"/>
      <x:c r="Y738" s="39"/>
      <x:c r="Z738" s="39"/>
      <x:c r="AA738" s="39"/>
      <x:c r="AB738" s="39"/>
      <x:c r="AC738" s="39"/>
      <x:c r="AD738" s="39"/>
      <x:c r="AE738" s="39"/>
      <x:c r="AF738" s="39"/>
      <x:c r="AG738" s="39"/>
      <x:c r="AH738" s="39"/>
      <x:c r="AI738" s="39"/>
      <x:c r="AJ738" s="39"/>
      <x:c r="AK738" s="39"/>
      <x:c r="AL738" s="39"/>
      <x:c r="AM738" s="39"/>
      <x:c r="AN738" s="39"/>
      <x:c r="AO738" s="39"/>
      <x:c r="AP738" s="39"/>
      <x:c r="AQ738" s="39"/>
      <x:c r="AR738" s="40"/>
      <x:c r="AS738" s="40"/>
      <x:c r="AT738" s="39"/>
      <x:c r="AU738" s="40"/>
      <x:c r="AV738" s="39"/>
    </x:row>
    <x:row r="739" spans="1:48" s="35" customFormat="1" ht="30" customHeight="1">
      <x:c r="A739" s="36" t="s">
        <x:v>529</x:v>
      </x:c>
      <x:c r="B739" s="36" t="s">
        <x:v>530</x:v>
      </x:c>
      <x:c r="C739" s="36" t="s">
        <x:v>230</x:v>
      </x:c>
      <x:c r="D739" s="37">
        <x:v>5</x:v>
      </x:c>
      <x:c r="E739" s="38"/>
      <x:c r="F739" s="38"/>
      <x:c r="G739" s="38"/>
      <x:c r="H739" s="38"/>
      <x:c r="I739" s="38"/>
      <x:c r="J739" s="38"/>
      <x:c r="K739" s="38"/>
      <x:c r="L739" s="38"/>
      <x:c r="M739" s="36"/>
      <x:c r="N739" s="40"/>
      <x:c r="O739" s="40"/>
      <x:c r="P739" s="40"/>
      <x:c r="Q739" s="40"/>
      <x:c r="R739" s="40"/>
      <x:c r="S739" s="40"/>
      <x:c r="T739" s="40"/>
      <x:c r="U739" s="39"/>
      <x:c r="V739" s="39"/>
      <x:c r="W739" s="39"/>
      <x:c r="X739" s="39"/>
      <x:c r="Y739" s="39"/>
      <x:c r="Z739" s="39"/>
      <x:c r="AA739" s="39"/>
      <x:c r="AB739" s="39"/>
      <x:c r="AC739" s="39"/>
      <x:c r="AD739" s="39"/>
      <x:c r="AE739" s="39"/>
      <x:c r="AF739" s="39"/>
      <x:c r="AG739" s="39"/>
      <x:c r="AH739" s="39"/>
      <x:c r="AI739" s="39"/>
      <x:c r="AJ739" s="39"/>
      <x:c r="AK739" s="39"/>
      <x:c r="AL739" s="39"/>
      <x:c r="AM739" s="39"/>
      <x:c r="AN739" s="39"/>
      <x:c r="AO739" s="39"/>
      <x:c r="AP739" s="39"/>
      <x:c r="AQ739" s="39"/>
      <x:c r="AR739" s="40"/>
      <x:c r="AS739" s="40"/>
      <x:c r="AT739" s="39"/>
      <x:c r="AU739" s="40"/>
      <x:c r="AV739" s="39"/>
    </x:row>
    <x:row r="740" spans="1:48" s="35" customFormat="1" ht="30" customHeight="1">
      <x:c r="A740" s="36" t="s">
        <x:v>519</x:v>
      </x:c>
      <x:c r="B740" s="36" t="s">
        <x:v>523</x:v>
      </x:c>
      <x:c r="C740" s="36" t="s">
        <x:v>175</x:v>
      </x:c>
      <x:c r="D740" s="37">
        <x:v>4</x:v>
      </x:c>
      <x:c r="E740" s="38"/>
      <x:c r="F740" s="38"/>
      <x:c r="G740" s="38"/>
      <x:c r="H740" s="38"/>
      <x:c r="I740" s="38"/>
      <x:c r="J740" s="38"/>
      <x:c r="K740" s="38"/>
      <x:c r="L740" s="38"/>
      <x:c r="M740" s="36"/>
      <x:c r="N740" s="40"/>
      <x:c r="O740" s="40"/>
      <x:c r="P740" s="40"/>
      <x:c r="Q740" s="40"/>
      <x:c r="R740" s="40"/>
      <x:c r="S740" s="40"/>
      <x:c r="T740" s="40"/>
      <x:c r="U740" s="39"/>
      <x:c r="V740" s="39"/>
      <x:c r="W740" s="39"/>
      <x:c r="X740" s="39"/>
      <x:c r="Y740" s="39"/>
      <x:c r="Z740" s="39"/>
      <x:c r="AA740" s="39"/>
      <x:c r="AB740" s="39"/>
      <x:c r="AC740" s="39"/>
      <x:c r="AD740" s="39"/>
      <x:c r="AE740" s="39"/>
      <x:c r="AF740" s="39"/>
      <x:c r="AG740" s="39"/>
      <x:c r="AH740" s="39"/>
      <x:c r="AI740" s="39"/>
      <x:c r="AJ740" s="39"/>
      <x:c r="AK740" s="39"/>
      <x:c r="AL740" s="39"/>
      <x:c r="AM740" s="39"/>
      <x:c r="AN740" s="39"/>
      <x:c r="AO740" s="39"/>
      <x:c r="AP740" s="39"/>
      <x:c r="AQ740" s="39"/>
      <x:c r="AR740" s="40"/>
      <x:c r="AS740" s="40"/>
      <x:c r="AT740" s="39"/>
      <x:c r="AU740" s="40"/>
      <x:c r="AV740" s="39"/>
    </x:row>
    <x:row r="741" spans="1:48" s="35" customFormat="1" ht="30" customHeight="1">
      <x:c r="A741" s="36" t="s">
        <x:v>519</x:v>
      </x:c>
      <x:c r="B741" s="36" t="s">
        <x:v>521</x:v>
      </x:c>
      <x:c r="C741" s="36" t="s">
        <x:v>175</x:v>
      </x:c>
      <x:c r="D741" s="37">
        <x:v>6</x:v>
      </x:c>
      <x:c r="E741" s="38"/>
      <x:c r="F741" s="38"/>
      <x:c r="G741" s="38"/>
      <x:c r="H741" s="38"/>
      <x:c r="I741" s="38"/>
      <x:c r="J741" s="38"/>
      <x:c r="K741" s="38"/>
      <x:c r="L741" s="38"/>
      <x:c r="M741" s="36"/>
      <x:c r="N741" s="40"/>
      <x:c r="O741" s="40"/>
      <x:c r="P741" s="40"/>
      <x:c r="Q741" s="40"/>
      <x:c r="R741" s="40"/>
      <x:c r="S741" s="40"/>
      <x:c r="T741" s="40"/>
      <x:c r="U741" s="39"/>
      <x:c r="V741" s="39"/>
      <x:c r="W741" s="39"/>
      <x:c r="X741" s="39"/>
      <x:c r="Y741" s="39"/>
      <x:c r="Z741" s="39"/>
      <x:c r="AA741" s="39"/>
      <x:c r="AB741" s="39"/>
      <x:c r="AC741" s="39"/>
      <x:c r="AD741" s="39"/>
      <x:c r="AE741" s="39"/>
      <x:c r="AF741" s="39"/>
      <x:c r="AG741" s="39"/>
      <x:c r="AH741" s="39"/>
      <x:c r="AI741" s="39"/>
      <x:c r="AJ741" s="39"/>
      <x:c r="AK741" s="39"/>
      <x:c r="AL741" s="39"/>
      <x:c r="AM741" s="39"/>
      <x:c r="AN741" s="39"/>
      <x:c r="AO741" s="39"/>
      <x:c r="AP741" s="39"/>
      <x:c r="AQ741" s="39"/>
      <x:c r="AR741" s="40"/>
      <x:c r="AS741" s="40"/>
      <x:c r="AT741" s="39"/>
      <x:c r="AU741" s="40"/>
      <x:c r="AV741" s="39"/>
    </x:row>
    <x:row r="742" spans="1:48" s="35" customFormat="1" ht="30" customHeight="1">
      <x:c r="A742" s="36" t="s">
        <x:v>519</x:v>
      </x:c>
      <x:c r="B742" s="36" t="s">
        <x:v>518</x:v>
      </x:c>
      <x:c r="C742" s="36" t="s">
        <x:v>175</x:v>
      </x:c>
      <x:c r="D742" s="37">
        <x:v>6</x:v>
      </x:c>
      <x:c r="E742" s="38"/>
      <x:c r="F742" s="38"/>
      <x:c r="G742" s="38"/>
      <x:c r="H742" s="38"/>
      <x:c r="I742" s="38"/>
      <x:c r="J742" s="38"/>
      <x:c r="K742" s="38"/>
      <x:c r="L742" s="38"/>
      <x:c r="M742" s="36"/>
      <x:c r="N742" s="40"/>
      <x:c r="O742" s="40"/>
      <x:c r="P742" s="40"/>
      <x:c r="Q742" s="40"/>
      <x:c r="R742" s="40"/>
      <x:c r="S742" s="40"/>
      <x:c r="T742" s="40"/>
      <x:c r="U742" s="39"/>
      <x:c r="V742" s="39"/>
      <x:c r="W742" s="39"/>
      <x:c r="X742" s="39"/>
      <x:c r="Y742" s="39"/>
      <x:c r="Z742" s="39"/>
      <x:c r="AA742" s="39"/>
      <x:c r="AB742" s="39"/>
      <x:c r="AC742" s="39"/>
      <x:c r="AD742" s="39"/>
      <x:c r="AE742" s="39"/>
      <x:c r="AF742" s="39"/>
      <x:c r="AG742" s="39"/>
      <x:c r="AH742" s="39"/>
      <x:c r="AI742" s="39"/>
      <x:c r="AJ742" s="39"/>
      <x:c r="AK742" s="39"/>
      <x:c r="AL742" s="39"/>
      <x:c r="AM742" s="39"/>
      <x:c r="AN742" s="39"/>
      <x:c r="AO742" s="39"/>
      <x:c r="AP742" s="39"/>
      <x:c r="AQ742" s="39"/>
      <x:c r="AR742" s="40"/>
      <x:c r="AS742" s="40"/>
      <x:c r="AT742" s="39"/>
      <x:c r="AU742" s="40"/>
      <x:c r="AV742" s="39"/>
    </x:row>
    <x:row r="743" spans="1:48" s="35" customFormat="1" ht="30" customHeight="1">
      <x:c r="A743" s="36" t="s">
        <x:v>520</x:v>
      </x:c>
      <x:c r="B743" s="36" t="s">
        <x:v>179</x:v>
      </x:c>
      <x:c r="C743" s="36" t="s">
        <x:v>176</x:v>
      </x:c>
      <x:c r="D743" s="37">
        <x:v>2</x:v>
      </x:c>
      <x:c r="E743" s="38"/>
      <x:c r="F743" s="38"/>
      <x:c r="G743" s="38"/>
      <x:c r="H743" s="38"/>
      <x:c r="I743" s="38"/>
      <x:c r="J743" s="38"/>
      <x:c r="K743" s="38"/>
      <x:c r="L743" s="38"/>
      <x:c r="M743" s="36"/>
      <x:c r="N743" s="40"/>
      <x:c r="O743" s="40"/>
      <x:c r="P743" s="40"/>
      <x:c r="Q743" s="40"/>
      <x:c r="R743" s="40"/>
      <x:c r="S743" s="40"/>
      <x:c r="T743" s="40"/>
      <x:c r="U743" s="39"/>
      <x:c r="V743" s="39"/>
      <x:c r="W743" s="39"/>
      <x:c r="X743" s="39"/>
      <x:c r="Y743" s="39"/>
      <x:c r="Z743" s="39"/>
      <x:c r="AA743" s="39"/>
      <x:c r="AB743" s="39"/>
      <x:c r="AC743" s="39"/>
      <x:c r="AD743" s="39"/>
      <x:c r="AE743" s="39"/>
      <x:c r="AF743" s="39"/>
      <x:c r="AG743" s="39"/>
      <x:c r="AH743" s="39"/>
      <x:c r="AI743" s="39"/>
      <x:c r="AJ743" s="39"/>
      <x:c r="AK743" s="39"/>
      <x:c r="AL743" s="39"/>
      <x:c r="AM743" s="39"/>
      <x:c r="AN743" s="39"/>
      <x:c r="AO743" s="39"/>
      <x:c r="AP743" s="39"/>
      <x:c r="AQ743" s="39"/>
      <x:c r="AR743" s="40"/>
      <x:c r="AS743" s="40"/>
      <x:c r="AT743" s="39"/>
      <x:c r="AU743" s="40"/>
      <x:c r="AV743" s="39"/>
    </x:row>
    <x:row r="744" spans="1:48" s="35" customFormat="1" ht="30" customHeight="1">
      <x:c r="A744" s="36" t="s">
        <x:v>441</x:v>
      </x:c>
      <x:c r="B744" s="36" t="s">
        <x:v>179</x:v>
      </x:c>
      <x:c r="C744" s="36" t="s">
        <x:v>175</x:v>
      </x:c>
      <x:c r="D744" s="37">
        <x:v>6</x:v>
      </x:c>
      <x:c r="E744" s="38"/>
      <x:c r="F744" s="38"/>
      <x:c r="G744" s="38"/>
      <x:c r="H744" s="38"/>
      <x:c r="I744" s="38"/>
      <x:c r="J744" s="38"/>
      <x:c r="K744" s="38"/>
      <x:c r="L744" s="38"/>
      <x:c r="M744" s="36"/>
      <x:c r="N744" s="40"/>
      <x:c r="O744" s="40"/>
      <x:c r="P744" s="40"/>
      <x:c r="Q744" s="40"/>
      <x:c r="R744" s="40"/>
      <x:c r="S744" s="40"/>
      <x:c r="T744" s="40"/>
      <x:c r="U744" s="39"/>
      <x:c r="V744" s="39"/>
      <x:c r="W744" s="39"/>
      <x:c r="X744" s="39"/>
      <x:c r="Y744" s="39"/>
      <x:c r="Z744" s="39"/>
      <x:c r="AA744" s="39"/>
      <x:c r="AB744" s="39"/>
      <x:c r="AC744" s="39"/>
      <x:c r="AD744" s="39"/>
      <x:c r="AE744" s="39"/>
      <x:c r="AF744" s="39"/>
      <x:c r="AG744" s="39"/>
      <x:c r="AH744" s="39"/>
      <x:c r="AI744" s="39"/>
      <x:c r="AJ744" s="39"/>
      <x:c r="AK744" s="39"/>
      <x:c r="AL744" s="39"/>
      <x:c r="AM744" s="39"/>
      <x:c r="AN744" s="39"/>
      <x:c r="AO744" s="39"/>
      <x:c r="AP744" s="39"/>
      <x:c r="AQ744" s="39"/>
      <x:c r="AR744" s="40"/>
      <x:c r="AS744" s="40"/>
      <x:c r="AT744" s="39"/>
      <x:c r="AU744" s="40"/>
      <x:c r="AV744" s="39"/>
    </x:row>
    <x:row r="745" spans="1:48" s="35" customFormat="1" ht="30" customHeight="1">
      <x:c r="A745" s="36" t="s">
        <x:v>471</x:v>
      </x:c>
      <x:c r="B745" s="36" t="s">
        <x:v>179</x:v>
      </x:c>
      <x:c r="C745" s="36" t="s">
        <x:v>175</x:v>
      </x:c>
      <x:c r="D745" s="37">
        <x:v>3</x:v>
      </x:c>
      <x:c r="E745" s="38"/>
      <x:c r="F745" s="38"/>
      <x:c r="G745" s="38"/>
      <x:c r="H745" s="38"/>
      <x:c r="I745" s="38"/>
      <x:c r="J745" s="38"/>
      <x:c r="K745" s="38"/>
      <x:c r="L745" s="38"/>
      <x:c r="M745" s="36"/>
      <x:c r="N745" s="40"/>
      <x:c r="O745" s="40"/>
      <x:c r="P745" s="40"/>
      <x:c r="Q745" s="40"/>
      <x:c r="R745" s="40"/>
      <x:c r="S745" s="40"/>
      <x:c r="T745" s="40"/>
      <x:c r="U745" s="39"/>
      <x:c r="V745" s="39"/>
      <x:c r="W745" s="39"/>
      <x:c r="X745" s="39"/>
      <x:c r="Y745" s="39"/>
      <x:c r="Z745" s="39"/>
      <x:c r="AA745" s="39"/>
      <x:c r="AB745" s="39"/>
      <x:c r="AC745" s="39"/>
      <x:c r="AD745" s="39"/>
      <x:c r="AE745" s="39"/>
      <x:c r="AF745" s="39"/>
      <x:c r="AG745" s="39"/>
      <x:c r="AH745" s="39"/>
      <x:c r="AI745" s="39"/>
      <x:c r="AJ745" s="39"/>
      <x:c r="AK745" s="39"/>
      <x:c r="AL745" s="39"/>
      <x:c r="AM745" s="39"/>
      <x:c r="AN745" s="39"/>
      <x:c r="AO745" s="39"/>
      <x:c r="AP745" s="39"/>
      <x:c r="AQ745" s="39"/>
      <x:c r="AR745" s="40"/>
      <x:c r="AS745" s="40"/>
      <x:c r="AT745" s="39"/>
      <x:c r="AU745" s="40"/>
      <x:c r="AV745" s="39"/>
    </x:row>
    <x:row r="746" spans="1:48" s="35" customFormat="1" ht="30" customHeight="1">
      <x:c r="A746" s="36" t="s">
        <x:v>437</x:v>
      </x:c>
      <x:c r="B746" s="36" t="s">
        <x:v>179</x:v>
      </x:c>
      <x:c r="C746" s="36" t="s">
        <x:v>175</x:v>
      </x:c>
      <x:c r="D746" s="37">
        <x:v>3</x:v>
      </x:c>
      <x:c r="E746" s="38"/>
      <x:c r="F746" s="38"/>
      <x:c r="G746" s="38"/>
      <x:c r="H746" s="38"/>
      <x:c r="I746" s="38"/>
      <x:c r="J746" s="38"/>
      <x:c r="K746" s="38"/>
      <x:c r="L746" s="38"/>
      <x:c r="M746" s="36"/>
      <x:c r="N746" s="40"/>
      <x:c r="O746" s="40"/>
      <x:c r="P746" s="40"/>
      <x:c r="Q746" s="40"/>
      <x:c r="R746" s="40"/>
      <x:c r="S746" s="40"/>
      <x:c r="T746" s="40"/>
      <x:c r="U746" s="39"/>
      <x:c r="V746" s="39"/>
      <x:c r="W746" s="39"/>
      <x:c r="X746" s="39"/>
      <x:c r="Y746" s="39"/>
      <x:c r="Z746" s="39"/>
      <x:c r="AA746" s="39"/>
      <x:c r="AB746" s="39"/>
      <x:c r="AC746" s="39"/>
      <x:c r="AD746" s="39"/>
      <x:c r="AE746" s="39"/>
      <x:c r="AF746" s="39"/>
      <x:c r="AG746" s="39"/>
      <x:c r="AH746" s="39"/>
      <x:c r="AI746" s="39"/>
      <x:c r="AJ746" s="39"/>
      <x:c r="AK746" s="39"/>
      <x:c r="AL746" s="39"/>
      <x:c r="AM746" s="39"/>
      <x:c r="AN746" s="39"/>
      <x:c r="AO746" s="39"/>
      <x:c r="AP746" s="39"/>
      <x:c r="AQ746" s="39"/>
      <x:c r="AR746" s="40"/>
      <x:c r="AS746" s="40"/>
      <x:c r="AT746" s="39"/>
      <x:c r="AU746" s="40"/>
      <x:c r="AV746" s="39"/>
    </x:row>
    <x:row r="747" spans="1:48" s="35" customFormat="1" ht="30" customHeight="1">
      <x:c r="A747" s="36" t="s">
        <x:v>36</x:v>
      </x:c>
      <x:c r="B747" s="36" t="s">
        <x:v>179</x:v>
      </x:c>
      <x:c r="C747" s="36" t="s">
        <x:v>175</x:v>
      </x:c>
      <x:c r="D747" s="37">
        <x:v>1</x:v>
      </x:c>
      <x:c r="E747" s="38"/>
      <x:c r="F747" s="38"/>
      <x:c r="G747" s="38"/>
      <x:c r="H747" s="38"/>
      <x:c r="I747" s="38"/>
      <x:c r="J747" s="38"/>
      <x:c r="K747" s="38"/>
      <x:c r="L747" s="38"/>
      <x:c r="M747" s="36"/>
      <x:c r="N747" s="40"/>
      <x:c r="O747" s="40"/>
      <x:c r="P747" s="40"/>
      <x:c r="Q747" s="40"/>
      <x:c r="R747" s="40"/>
      <x:c r="S747" s="40"/>
      <x:c r="T747" s="40"/>
      <x:c r="U747" s="39"/>
      <x:c r="V747" s="39"/>
      <x:c r="W747" s="39"/>
      <x:c r="X747" s="39"/>
      <x:c r="Y747" s="39"/>
      <x:c r="Z747" s="39"/>
      <x:c r="AA747" s="39"/>
      <x:c r="AB747" s="39"/>
      <x:c r="AC747" s="39"/>
      <x:c r="AD747" s="39"/>
      <x:c r="AE747" s="39"/>
      <x:c r="AF747" s="39"/>
      <x:c r="AG747" s="39"/>
      <x:c r="AH747" s="39"/>
      <x:c r="AI747" s="39"/>
      <x:c r="AJ747" s="39"/>
      <x:c r="AK747" s="39"/>
      <x:c r="AL747" s="39"/>
      <x:c r="AM747" s="39"/>
      <x:c r="AN747" s="39"/>
      <x:c r="AO747" s="39"/>
      <x:c r="AP747" s="39"/>
      <x:c r="AQ747" s="39"/>
      <x:c r="AR747" s="40"/>
      <x:c r="AS747" s="40"/>
      <x:c r="AT747" s="39"/>
      <x:c r="AU747" s="40"/>
      <x:c r="AV747" s="39"/>
    </x:row>
    <x:row r="748" spans="1:48" s="35" customFormat="1" ht="30" customHeight="1">
      <x:c r="A748" s="36" t="s">
        <x:v>525</x:v>
      </x:c>
      <x:c r="B748" s="36" t="s">
        <x:v>179</x:v>
      </x:c>
      <x:c r="C748" s="36" t="s">
        <x:v>176</x:v>
      </x:c>
      <x:c r="D748" s="37">
        <x:v>2</x:v>
      </x:c>
      <x:c r="E748" s="38"/>
      <x:c r="F748" s="38"/>
      <x:c r="G748" s="38"/>
      <x:c r="H748" s="38"/>
      <x:c r="I748" s="38"/>
      <x:c r="J748" s="38"/>
      <x:c r="K748" s="38"/>
      <x:c r="L748" s="38"/>
      <x:c r="M748" s="36"/>
      <x:c r="N748" s="40"/>
      <x:c r="O748" s="40"/>
      <x:c r="P748" s="40"/>
      <x:c r="Q748" s="40"/>
      <x:c r="R748" s="40"/>
      <x:c r="S748" s="40"/>
      <x:c r="T748" s="40"/>
      <x:c r="U748" s="39"/>
      <x:c r="V748" s="39"/>
      <x:c r="W748" s="39"/>
      <x:c r="X748" s="39"/>
      <x:c r="Y748" s="39"/>
      <x:c r="Z748" s="39"/>
      <x:c r="AA748" s="39"/>
      <x:c r="AB748" s="39"/>
      <x:c r="AC748" s="39"/>
      <x:c r="AD748" s="39"/>
      <x:c r="AE748" s="39"/>
      <x:c r="AF748" s="39"/>
      <x:c r="AG748" s="39"/>
      <x:c r="AH748" s="39"/>
      <x:c r="AI748" s="39"/>
      <x:c r="AJ748" s="39"/>
      <x:c r="AK748" s="39"/>
      <x:c r="AL748" s="39"/>
      <x:c r="AM748" s="39"/>
      <x:c r="AN748" s="39"/>
      <x:c r="AO748" s="39"/>
      <x:c r="AP748" s="39"/>
      <x:c r="AQ748" s="39"/>
      <x:c r="AR748" s="40"/>
      <x:c r="AS748" s="40"/>
      <x:c r="AT748" s="39"/>
      <x:c r="AU748" s="40"/>
      <x:c r="AV748" s="39"/>
    </x:row>
    <x:row r="749" spans="1:48" s="35" customFormat="1" ht="30" customHeight="1">
      <x:c r="A749" s="36" t="s">
        <x:v>513</x:v>
      </x:c>
      <x:c r="B749" s="36" t="s">
        <x:v>430</x:v>
      </x:c>
      <x:c r="C749" s="36" t="s">
        <x:v>175</x:v>
      </x:c>
      <x:c r="D749" s="37">
        <x:v>1</x:v>
      </x:c>
      <x:c r="E749" s="38"/>
      <x:c r="F749" s="38"/>
      <x:c r="G749" s="38"/>
      <x:c r="H749" s="38"/>
      <x:c r="I749" s="38"/>
      <x:c r="J749" s="38"/>
      <x:c r="K749" s="38"/>
      <x:c r="L749" s="38"/>
      <x:c r="M749" s="36"/>
      <x:c r="N749" s="40"/>
      <x:c r="O749" s="40"/>
      <x:c r="P749" s="40"/>
      <x:c r="Q749" s="40"/>
      <x:c r="R749" s="40"/>
      <x:c r="S749" s="40"/>
      <x:c r="T749" s="40"/>
      <x:c r="U749" s="39"/>
      <x:c r="V749" s="39"/>
      <x:c r="W749" s="39"/>
      <x:c r="X749" s="39"/>
      <x:c r="Y749" s="39"/>
      <x:c r="Z749" s="39"/>
      <x:c r="AA749" s="39"/>
      <x:c r="AB749" s="39"/>
      <x:c r="AC749" s="39"/>
      <x:c r="AD749" s="39"/>
      <x:c r="AE749" s="39"/>
      <x:c r="AF749" s="39"/>
      <x:c r="AG749" s="39"/>
      <x:c r="AH749" s="39"/>
      <x:c r="AI749" s="39"/>
      <x:c r="AJ749" s="39"/>
      <x:c r="AK749" s="39"/>
      <x:c r="AL749" s="39"/>
      <x:c r="AM749" s="39"/>
      <x:c r="AN749" s="39"/>
      <x:c r="AO749" s="39"/>
      <x:c r="AP749" s="39"/>
      <x:c r="AQ749" s="39"/>
      <x:c r="AR749" s="40"/>
      <x:c r="AS749" s="40"/>
      <x:c r="AT749" s="39"/>
      <x:c r="AU749" s="40"/>
      <x:c r="AV749" s="39"/>
    </x:row>
    <x:row r="750" spans="1:13" s="35" customFormat="1" ht="30" customHeight="1">
      <x:c r="A750" s="37"/>
      <x:c r="B750" s="37"/>
      <x:c r="C750" s="37"/>
      <x:c r="D750" s="37"/>
      <x:c r="E750" s="38"/>
      <x:c r="F750" s="38"/>
      <x:c r="G750" s="38"/>
      <x:c r="H750" s="38"/>
      <x:c r="I750" s="38"/>
      <x:c r="J750" s="38"/>
      <x:c r="K750" s="38"/>
      <x:c r="L750" s="38"/>
      <x:c r="M750" s="37"/>
    </x:row>
    <x:row r="751" spans="1:13" s="35" customFormat="1" ht="30" customHeight="1">
      <x:c r="A751" s="37"/>
      <x:c r="B751" s="37"/>
      <x:c r="C751" s="37"/>
      <x:c r="D751" s="37"/>
      <x:c r="E751" s="38"/>
      <x:c r="F751" s="38"/>
      <x:c r="G751" s="38"/>
      <x:c r="H751" s="38"/>
      <x:c r="I751" s="38"/>
      <x:c r="J751" s="38"/>
      <x:c r="K751" s="38"/>
      <x:c r="L751" s="38"/>
      <x:c r="M751" s="37"/>
    </x:row>
    <x:row r="752" spans="1:13" s="35" customFormat="1" ht="30" customHeight="1">
      <x:c r="A752" s="37"/>
      <x:c r="B752" s="37"/>
      <x:c r="C752" s="37"/>
      <x:c r="D752" s="37"/>
      <x:c r="E752" s="38"/>
      <x:c r="F752" s="38"/>
      <x:c r="G752" s="38"/>
      <x:c r="H752" s="38"/>
      <x:c r="I752" s="38"/>
      <x:c r="J752" s="38"/>
      <x:c r="K752" s="38"/>
      <x:c r="L752" s="38"/>
      <x:c r="M752" s="37"/>
    </x:row>
    <x:row r="753" spans="1:13" s="35" customFormat="1" ht="30" customHeight="1">
      <x:c r="A753" s="37"/>
      <x:c r="B753" s="37"/>
      <x:c r="C753" s="37"/>
      <x:c r="D753" s="37"/>
      <x:c r="E753" s="38"/>
      <x:c r="F753" s="38"/>
      <x:c r="G753" s="38"/>
      <x:c r="H753" s="38"/>
      <x:c r="I753" s="38"/>
      <x:c r="J753" s="38"/>
      <x:c r="K753" s="38"/>
      <x:c r="L753" s="38"/>
      <x:c r="M753" s="37"/>
    </x:row>
    <x:row r="754" spans="1:13" s="35" customFormat="1" ht="30" customHeight="1">
      <x:c r="A754" s="37"/>
      <x:c r="B754" s="37"/>
      <x:c r="C754" s="37"/>
      <x:c r="D754" s="37"/>
      <x:c r="E754" s="38"/>
      <x:c r="F754" s="38"/>
      <x:c r="G754" s="38"/>
      <x:c r="H754" s="38"/>
      <x:c r="I754" s="38"/>
      <x:c r="J754" s="38"/>
      <x:c r="K754" s="38"/>
      <x:c r="L754" s="38"/>
      <x:c r="M754" s="37"/>
    </x:row>
    <x:row r="755" spans="1:13" s="35" customFormat="1" ht="30" customHeight="1">
      <x:c r="A755" s="37"/>
      <x:c r="B755" s="37"/>
      <x:c r="C755" s="37"/>
      <x:c r="D755" s="37"/>
      <x:c r="E755" s="38"/>
      <x:c r="F755" s="38"/>
      <x:c r="G755" s="38"/>
      <x:c r="H755" s="38"/>
      <x:c r="I755" s="38"/>
      <x:c r="J755" s="38"/>
      <x:c r="K755" s="38"/>
      <x:c r="L755" s="38"/>
      <x:c r="M755" s="37"/>
    </x:row>
    <x:row r="756" spans="1:13" s="35" customFormat="1" ht="30" customHeight="1">
      <x:c r="A756" s="37"/>
      <x:c r="B756" s="37"/>
      <x:c r="C756" s="37"/>
      <x:c r="D756" s="37"/>
      <x:c r="E756" s="38"/>
      <x:c r="F756" s="38"/>
      <x:c r="G756" s="38"/>
      <x:c r="H756" s="38"/>
      <x:c r="I756" s="38"/>
      <x:c r="J756" s="38"/>
      <x:c r="K756" s="38"/>
      <x:c r="L756" s="38"/>
      <x:c r="M756" s="37"/>
    </x:row>
    <x:row r="757" spans="1:13" s="35" customFormat="1" ht="30" customHeight="1">
      <x:c r="A757" s="37"/>
      <x:c r="B757" s="37"/>
      <x:c r="C757" s="37"/>
      <x:c r="D757" s="37"/>
      <x:c r="E757" s="38"/>
      <x:c r="F757" s="38"/>
      <x:c r="G757" s="38"/>
      <x:c r="H757" s="38"/>
      <x:c r="I757" s="38"/>
      <x:c r="J757" s="38"/>
      <x:c r="K757" s="38"/>
      <x:c r="L757" s="38"/>
      <x:c r="M757" s="37"/>
    </x:row>
    <x:row r="758" spans="1:13" s="35" customFormat="1" ht="30" customHeight="1">
      <x:c r="A758" s="37"/>
      <x:c r="B758" s="37"/>
      <x:c r="C758" s="37"/>
      <x:c r="D758" s="37"/>
      <x:c r="E758" s="38"/>
      <x:c r="F758" s="38"/>
      <x:c r="G758" s="38"/>
      <x:c r="H758" s="38"/>
      <x:c r="I758" s="38"/>
      <x:c r="J758" s="38"/>
      <x:c r="K758" s="38"/>
      <x:c r="L758" s="38"/>
      <x:c r="M758" s="37"/>
    </x:row>
    <x:row r="759" spans="1:13" s="35" customFormat="1" ht="30" customHeight="1">
      <x:c r="A759" s="37"/>
      <x:c r="B759" s="37"/>
      <x:c r="C759" s="37"/>
      <x:c r="D759" s="37"/>
      <x:c r="E759" s="38"/>
      <x:c r="F759" s="38"/>
      <x:c r="G759" s="38"/>
      <x:c r="H759" s="38"/>
      <x:c r="I759" s="38"/>
      <x:c r="J759" s="38"/>
      <x:c r="K759" s="38"/>
      <x:c r="L759" s="38"/>
      <x:c r="M759" s="37"/>
    </x:row>
    <x:row r="760" spans="1:13" s="35" customFormat="1" ht="30" customHeight="1">
      <x:c r="A760" s="36" t="s">
        <x:v>257</x:v>
      </x:c>
      <x:c r="B760" s="37"/>
      <x:c r="C760" s="37"/>
      <x:c r="D760" s="37"/>
      <x:c r="E760" s="38"/>
      <x:c r="F760" s="38"/>
      <x:c r="G760" s="38"/>
      <x:c r="H760" s="38"/>
      <x:c r="I760" s="38"/>
      <x:c r="J760" s="38"/>
      <x:c r="K760" s="38"/>
      <x:c r="L760" s="38"/>
      <x:c r="M760" s="37"/>
    </x:row>
    <x:row r="761" spans="1:48" s="35" customFormat="1" ht="30" customHeight="1">
      <x:c r="A761" s="36" t="s">
        <x:v>522</x:v>
      </x:c>
      <x:c r="B761" s="36" t="s">
        <x:v>179</x:v>
      </x:c>
      <x:c r="C761" s="37"/>
      <x:c r="D761" s="37"/>
      <x:c r="E761" s="38"/>
      <x:c r="F761" s="38"/>
      <x:c r="G761" s="38"/>
      <x:c r="H761" s="38"/>
      <x:c r="I761" s="38"/>
      <x:c r="J761" s="38"/>
      <x:c r="K761" s="38"/>
      <x:c r="L761" s="38"/>
      <x:c r="M761" s="37"/>
      <x:c r="N761" s="39"/>
      <x:c r="O761" s="39"/>
      <x:c r="P761" s="39"/>
      <x:c r="Q761" s="40"/>
      <x:c r="R761" s="39"/>
      <x:c r="S761" s="39"/>
      <x:c r="T761" s="39"/>
      <x:c r="U761" s="39"/>
      <x:c r="V761" s="39"/>
      <x:c r="W761" s="39"/>
      <x:c r="X761" s="39"/>
      <x:c r="Y761" s="39"/>
      <x:c r="Z761" s="39"/>
      <x:c r="AA761" s="39"/>
      <x:c r="AB761" s="39"/>
      <x:c r="AC761" s="39"/>
      <x:c r="AD761" s="39"/>
      <x:c r="AE761" s="39"/>
      <x:c r="AF761" s="39"/>
      <x:c r="AG761" s="39"/>
      <x:c r="AH761" s="39"/>
      <x:c r="AI761" s="39"/>
      <x:c r="AJ761" s="39"/>
      <x:c r="AK761" s="39"/>
      <x:c r="AL761" s="39"/>
      <x:c r="AM761" s="39"/>
      <x:c r="AN761" s="39"/>
      <x:c r="AO761" s="39"/>
      <x:c r="AP761" s="39"/>
      <x:c r="AQ761" s="39"/>
      <x:c r="AR761" s="39"/>
      <x:c r="AS761" s="39"/>
      <x:c r="AT761" s="39"/>
      <x:c r="AU761" s="39"/>
      <x:c r="AV761" s="39"/>
    </x:row>
    <x:row r="762" spans="1:48" s="35" customFormat="1" ht="30" customHeight="1">
      <x:c r="A762" s="36" t="s">
        <x:v>493</x:v>
      </x:c>
      <x:c r="B762" s="36" t="s">
        <x:v>494</x:v>
      </x:c>
      <x:c r="C762" s="36" t="s">
        <x:v>195</x:v>
      </x:c>
      <x:c r="D762" s="37">
        <x:v>1</x:v>
      </x:c>
      <x:c r="E762" s="38"/>
      <x:c r="F762" s="38"/>
      <x:c r="G762" s="38"/>
      <x:c r="H762" s="38"/>
      <x:c r="I762" s="38"/>
      <x:c r="J762" s="38"/>
      <x:c r="K762" s="38"/>
      <x:c r="L762" s="38"/>
      <x:c r="M762" s="36"/>
      <x:c r="N762" s="40"/>
      <x:c r="O762" s="40"/>
      <x:c r="P762" s="40"/>
      <x:c r="Q762" s="40"/>
      <x:c r="R762" s="40"/>
      <x:c r="S762" s="40"/>
      <x:c r="T762" s="40"/>
      <x:c r="U762" s="39"/>
      <x:c r="V762" s="39"/>
      <x:c r="W762" s="39"/>
      <x:c r="X762" s="39"/>
      <x:c r="Y762" s="39"/>
      <x:c r="Z762" s="39"/>
      <x:c r="AA762" s="39"/>
      <x:c r="AB762" s="39"/>
      <x:c r="AC762" s="39"/>
      <x:c r="AD762" s="39"/>
      <x:c r="AE762" s="39"/>
      <x:c r="AF762" s="39"/>
      <x:c r="AG762" s="39"/>
      <x:c r="AH762" s="39"/>
      <x:c r="AI762" s="39"/>
      <x:c r="AJ762" s="39"/>
      <x:c r="AK762" s="39"/>
      <x:c r="AL762" s="39"/>
      <x:c r="AM762" s="39"/>
      <x:c r="AN762" s="39"/>
      <x:c r="AO762" s="39"/>
      <x:c r="AP762" s="39"/>
      <x:c r="AQ762" s="39"/>
      <x:c r="AR762" s="40"/>
      <x:c r="AS762" s="40"/>
      <x:c r="AT762" s="39"/>
      <x:c r="AU762" s="40"/>
      <x:c r="AV762" s="39"/>
    </x:row>
    <x:row r="763" spans="1:48" s="35" customFormat="1" ht="30" customHeight="1">
      <x:c r="A763" s="36" t="s">
        <x:v>485</x:v>
      </x:c>
      <x:c r="B763" s="36" t="s">
        <x:v>464</x:v>
      </x:c>
      <x:c r="C763" s="36" t="s">
        <x:v>195</x:v>
      </x:c>
      <x:c r="D763" s="37">
        <x:v>1</x:v>
      </x:c>
      <x:c r="E763" s="38"/>
      <x:c r="F763" s="38"/>
      <x:c r="G763" s="38"/>
      <x:c r="H763" s="38"/>
      <x:c r="I763" s="38"/>
      <x:c r="J763" s="38"/>
      <x:c r="K763" s="38"/>
      <x:c r="L763" s="38"/>
      <x:c r="M763" s="36"/>
      <x:c r="N763" s="40"/>
      <x:c r="O763" s="40"/>
      <x:c r="P763" s="40"/>
      <x:c r="Q763" s="40"/>
      <x:c r="R763" s="40"/>
      <x:c r="S763" s="40"/>
      <x:c r="T763" s="40"/>
      <x:c r="U763" s="39"/>
      <x:c r="V763" s="39"/>
      <x:c r="W763" s="39"/>
      <x:c r="X763" s="39"/>
      <x:c r="Y763" s="39"/>
      <x:c r="Z763" s="39"/>
      <x:c r="AA763" s="39"/>
      <x:c r="AB763" s="39"/>
      <x:c r="AC763" s="39"/>
      <x:c r="AD763" s="39"/>
      <x:c r="AE763" s="39"/>
      <x:c r="AF763" s="39"/>
      <x:c r="AG763" s="39"/>
      <x:c r="AH763" s="39"/>
      <x:c r="AI763" s="39"/>
      <x:c r="AJ763" s="39"/>
      <x:c r="AK763" s="39"/>
      <x:c r="AL763" s="39"/>
      <x:c r="AM763" s="39"/>
      <x:c r="AN763" s="39"/>
      <x:c r="AO763" s="39"/>
      <x:c r="AP763" s="39"/>
      <x:c r="AQ763" s="39"/>
      <x:c r="AR763" s="40"/>
      <x:c r="AS763" s="40"/>
      <x:c r="AT763" s="39"/>
      <x:c r="AU763" s="40"/>
      <x:c r="AV763" s="39"/>
    </x:row>
    <x:row r="764" spans="1:48" s="35" customFormat="1" ht="30" customHeight="1">
      <x:c r="A764" s="36" t="s">
        <x:v>524</x:v>
      </x:c>
      <x:c r="B764" s="36" t="s">
        <x:v>431</x:v>
      </x:c>
      <x:c r="C764" s="36" t="s">
        <x:v>195</x:v>
      </x:c>
      <x:c r="D764" s="37">
        <x:v>1</x:v>
      </x:c>
      <x:c r="E764" s="38"/>
      <x:c r="F764" s="38"/>
      <x:c r="G764" s="38"/>
      <x:c r="H764" s="38"/>
      <x:c r="I764" s="38"/>
      <x:c r="J764" s="38"/>
      <x:c r="K764" s="38"/>
      <x:c r="L764" s="38"/>
      <x:c r="M764" s="36"/>
      <x:c r="N764" s="40"/>
      <x:c r="O764" s="40"/>
      <x:c r="P764" s="40"/>
      <x:c r="Q764" s="40"/>
      <x:c r="R764" s="40"/>
      <x:c r="S764" s="40"/>
      <x:c r="T764" s="40"/>
      <x:c r="U764" s="39"/>
      <x:c r="V764" s="39"/>
      <x:c r="W764" s="39"/>
      <x:c r="X764" s="39"/>
      <x:c r="Y764" s="39"/>
      <x:c r="Z764" s="39"/>
      <x:c r="AA764" s="39"/>
      <x:c r="AB764" s="39"/>
      <x:c r="AC764" s="39"/>
      <x:c r="AD764" s="39"/>
      <x:c r="AE764" s="39"/>
      <x:c r="AF764" s="39"/>
      <x:c r="AG764" s="39"/>
      <x:c r="AH764" s="39"/>
      <x:c r="AI764" s="39"/>
      <x:c r="AJ764" s="39"/>
      <x:c r="AK764" s="39"/>
      <x:c r="AL764" s="39"/>
      <x:c r="AM764" s="39"/>
      <x:c r="AN764" s="39"/>
      <x:c r="AO764" s="39"/>
      <x:c r="AP764" s="39"/>
      <x:c r="AQ764" s="39"/>
      <x:c r="AR764" s="40"/>
      <x:c r="AS764" s="40"/>
      <x:c r="AT764" s="39"/>
      <x:c r="AU764" s="40"/>
      <x:c r="AV764" s="39"/>
    </x:row>
    <x:row r="765" spans="1:13" s="35" customFormat="1" ht="30" customHeight="1">
      <x:c r="A765" s="37"/>
      <x:c r="B765" s="37"/>
      <x:c r="C765" s="37"/>
      <x:c r="D765" s="37"/>
      <x:c r="E765" s="38"/>
      <x:c r="F765" s="38"/>
      <x:c r="G765" s="38"/>
      <x:c r="H765" s="38"/>
      <x:c r="I765" s="38"/>
      <x:c r="J765" s="38"/>
      <x:c r="K765" s="38"/>
      <x:c r="L765" s="38"/>
      <x:c r="M765" s="37"/>
    </x:row>
    <x:row r="766" spans="1:13" s="35" customFormat="1" ht="30" customHeight="1">
      <x:c r="A766" s="37"/>
      <x:c r="B766" s="37"/>
      <x:c r="C766" s="37"/>
      <x:c r="D766" s="37"/>
      <x:c r="E766" s="38"/>
      <x:c r="F766" s="38"/>
      <x:c r="G766" s="38"/>
      <x:c r="H766" s="38"/>
      <x:c r="I766" s="38"/>
      <x:c r="J766" s="38"/>
      <x:c r="K766" s="38"/>
      <x:c r="L766" s="38"/>
      <x:c r="M766" s="37"/>
    </x:row>
    <x:row r="767" spans="1:13" s="35" customFormat="1" ht="30" customHeight="1">
      <x:c r="A767" s="37"/>
      <x:c r="B767" s="37"/>
      <x:c r="C767" s="37"/>
      <x:c r="D767" s="37"/>
      <x:c r="E767" s="38"/>
      <x:c r="F767" s="38"/>
      <x:c r="G767" s="38"/>
      <x:c r="H767" s="38"/>
      <x:c r="I767" s="38"/>
      <x:c r="J767" s="38"/>
      <x:c r="K767" s="38"/>
      <x:c r="L767" s="38"/>
      <x:c r="M767" s="37"/>
    </x:row>
    <x:row r="768" spans="1:13" s="35" customFormat="1" ht="30" customHeight="1">
      <x:c r="A768" s="37"/>
      <x:c r="B768" s="37"/>
      <x:c r="C768" s="37"/>
      <x:c r="D768" s="37"/>
      <x:c r="E768" s="38"/>
      <x:c r="F768" s="38"/>
      <x:c r="G768" s="38"/>
      <x:c r="H768" s="38"/>
      <x:c r="I768" s="38"/>
      <x:c r="J768" s="38"/>
      <x:c r="K768" s="38"/>
      <x:c r="L768" s="38"/>
      <x:c r="M768" s="37"/>
    </x:row>
    <x:row r="769" spans="1:13" s="35" customFormat="1" ht="30" customHeight="1">
      <x:c r="A769" s="37"/>
      <x:c r="B769" s="37"/>
      <x:c r="C769" s="37"/>
      <x:c r="D769" s="37"/>
      <x:c r="E769" s="38"/>
      <x:c r="F769" s="38"/>
      <x:c r="G769" s="38"/>
      <x:c r="H769" s="38"/>
      <x:c r="I769" s="38"/>
      <x:c r="J769" s="38"/>
      <x:c r="K769" s="38"/>
      <x:c r="L769" s="38"/>
      <x:c r="M769" s="37"/>
    </x:row>
    <x:row r="770" spans="1:13" s="35" customFormat="1" ht="30" customHeight="1">
      <x:c r="A770" s="37"/>
      <x:c r="B770" s="37"/>
      <x:c r="C770" s="37"/>
      <x:c r="D770" s="37"/>
      <x:c r="E770" s="38"/>
      <x:c r="F770" s="38"/>
      <x:c r="G770" s="38"/>
      <x:c r="H770" s="38"/>
      <x:c r="I770" s="38"/>
      <x:c r="J770" s="38"/>
      <x:c r="K770" s="38"/>
      <x:c r="L770" s="38"/>
      <x:c r="M770" s="37"/>
    </x:row>
    <x:row r="771" spans="1:13" s="35" customFormat="1" ht="30" customHeight="1">
      <x:c r="A771" s="37"/>
      <x:c r="B771" s="37"/>
      <x:c r="C771" s="37"/>
      <x:c r="D771" s="37"/>
      <x:c r="E771" s="38"/>
      <x:c r="F771" s="38"/>
      <x:c r="G771" s="38"/>
      <x:c r="H771" s="38"/>
      <x:c r="I771" s="38"/>
      <x:c r="J771" s="38"/>
      <x:c r="K771" s="38"/>
      <x:c r="L771" s="38"/>
      <x:c r="M771" s="37"/>
    </x:row>
    <x:row r="772" spans="1:13" s="35" customFormat="1" ht="30" customHeight="1">
      <x:c r="A772" s="37"/>
      <x:c r="B772" s="37"/>
      <x:c r="C772" s="37"/>
      <x:c r="D772" s="37"/>
      <x:c r="E772" s="38"/>
      <x:c r="F772" s="38"/>
      <x:c r="G772" s="38"/>
      <x:c r="H772" s="38"/>
      <x:c r="I772" s="38"/>
      <x:c r="J772" s="38"/>
      <x:c r="K772" s="38"/>
      <x:c r="L772" s="38"/>
      <x:c r="M772" s="37"/>
    </x:row>
    <x:row r="773" spans="1:13" s="35" customFormat="1" ht="30" customHeight="1">
      <x:c r="A773" s="37"/>
      <x:c r="B773" s="37"/>
      <x:c r="C773" s="37"/>
      <x:c r="D773" s="37"/>
      <x:c r="E773" s="38"/>
      <x:c r="F773" s="38"/>
      <x:c r="G773" s="38"/>
      <x:c r="H773" s="38"/>
      <x:c r="I773" s="38"/>
      <x:c r="J773" s="38"/>
      <x:c r="K773" s="38"/>
      <x:c r="L773" s="38"/>
      <x:c r="M773" s="37"/>
    </x:row>
    <x:row r="774" spans="1:13" s="35" customFormat="1" ht="30" customHeight="1">
      <x:c r="A774" s="37"/>
      <x:c r="B774" s="37"/>
      <x:c r="C774" s="37"/>
      <x:c r="D774" s="37"/>
      <x:c r="E774" s="38"/>
      <x:c r="F774" s="38"/>
      <x:c r="G774" s="38"/>
      <x:c r="H774" s="38"/>
      <x:c r="I774" s="38"/>
      <x:c r="J774" s="38"/>
      <x:c r="K774" s="38"/>
      <x:c r="L774" s="38"/>
      <x:c r="M774" s="37"/>
    </x:row>
    <x:row r="775" spans="1:13" s="35" customFormat="1" ht="30" customHeight="1">
      <x:c r="A775" s="37"/>
      <x:c r="B775" s="37"/>
      <x:c r="C775" s="37"/>
      <x:c r="D775" s="37"/>
      <x:c r="E775" s="38"/>
      <x:c r="F775" s="38"/>
      <x:c r="G775" s="38"/>
      <x:c r="H775" s="38"/>
      <x:c r="I775" s="38"/>
      <x:c r="J775" s="38"/>
      <x:c r="K775" s="38"/>
      <x:c r="L775" s="38"/>
      <x:c r="M775" s="37"/>
    </x:row>
    <x:row r="776" spans="1:13" s="35" customFormat="1" ht="30" customHeight="1">
      <x:c r="A776" s="37"/>
      <x:c r="B776" s="37"/>
      <x:c r="C776" s="37"/>
      <x:c r="D776" s="37"/>
      <x:c r="E776" s="38"/>
      <x:c r="F776" s="38"/>
      <x:c r="G776" s="38"/>
      <x:c r="H776" s="38"/>
      <x:c r="I776" s="38"/>
      <x:c r="J776" s="38"/>
      <x:c r="K776" s="38"/>
      <x:c r="L776" s="38"/>
      <x:c r="M776" s="37"/>
    </x:row>
    <x:row r="777" spans="1:13" s="35" customFormat="1" ht="30" customHeight="1">
      <x:c r="A777" s="37"/>
      <x:c r="B777" s="37"/>
      <x:c r="C777" s="37"/>
      <x:c r="D777" s="37"/>
      <x:c r="E777" s="38"/>
      <x:c r="F777" s="38"/>
      <x:c r="G777" s="38"/>
      <x:c r="H777" s="38"/>
      <x:c r="I777" s="38"/>
      <x:c r="J777" s="38"/>
      <x:c r="K777" s="38"/>
      <x:c r="L777" s="38"/>
      <x:c r="M777" s="37"/>
    </x:row>
    <x:row r="778" spans="1:13" s="35" customFormat="1" ht="30" customHeight="1">
      <x:c r="A778" s="37"/>
      <x:c r="B778" s="37"/>
      <x:c r="C778" s="37"/>
      <x:c r="D778" s="37"/>
      <x:c r="E778" s="38"/>
      <x:c r="F778" s="38"/>
      <x:c r="G778" s="38"/>
      <x:c r="H778" s="38"/>
      <x:c r="I778" s="38"/>
      <x:c r="J778" s="38"/>
      <x:c r="K778" s="38"/>
      <x:c r="L778" s="38"/>
      <x:c r="M778" s="37"/>
    </x:row>
    <x:row r="779" spans="1:13" s="35" customFormat="1" ht="30" customHeight="1">
      <x:c r="A779" s="37"/>
      <x:c r="B779" s="37"/>
      <x:c r="C779" s="37"/>
      <x:c r="D779" s="37"/>
      <x:c r="E779" s="38"/>
      <x:c r="F779" s="38"/>
      <x:c r="G779" s="38"/>
      <x:c r="H779" s="38"/>
      <x:c r="I779" s="38"/>
      <x:c r="J779" s="38"/>
      <x:c r="K779" s="38"/>
      <x:c r="L779" s="38"/>
      <x:c r="M779" s="37"/>
    </x:row>
    <x:row r="780" spans="1:13" s="35" customFormat="1" ht="30" customHeight="1">
      <x:c r="A780" s="37"/>
      <x:c r="B780" s="37"/>
      <x:c r="C780" s="37"/>
      <x:c r="D780" s="37"/>
      <x:c r="E780" s="38"/>
      <x:c r="F780" s="38"/>
      <x:c r="G780" s="38"/>
      <x:c r="H780" s="38"/>
      <x:c r="I780" s="38"/>
      <x:c r="J780" s="38"/>
      <x:c r="K780" s="38"/>
      <x:c r="L780" s="38"/>
      <x:c r="M780" s="37"/>
    </x:row>
    <x:row r="781" spans="1:13" s="35" customFormat="1" ht="30" customHeight="1">
      <x:c r="A781" s="37"/>
      <x:c r="B781" s="37"/>
      <x:c r="C781" s="37"/>
      <x:c r="D781" s="37"/>
      <x:c r="E781" s="38"/>
      <x:c r="F781" s="38"/>
      <x:c r="G781" s="38"/>
      <x:c r="H781" s="38"/>
      <x:c r="I781" s="38"/>
      <x:c r="J781" s="38"/>
      <x:c r="K781" s="38"/>
      <x:c r="L781" s="38"/>
      <x:c r="M781" s="37"/>
    </x:row>
    <x:row r="782" spans="1:13" s="35" customFormat="1" ht="30" customHeight="1">
      <x:c r="A782" s="37"/>
      <x:c r="B782" s="37"/>
      <x:c r="C782" s="37"/>
      <x:c r="D782" s="37"/>
      <x:c r="E782" s="38"/>
      <x:c r="F782" s="38"/>
      <x:c r="G782" s="38"/>
      <x:c r="H782" s="38"/>
      <x:c r="I782" s="38"/>
      <x:c r="J782" s="38"/>
      <x:c r="K782" s="38"/>
      <x:c r="L782" s="38"/>
      <x:c r="M782" s="37"/>
    </x:row>
    <x:row r="783" spans="1:13" s="35" customFormat="1" ht="30" customHeight="1">
      <x:c r="A783" s="37"/>
      <x:c r="B783" s="37"/>
      <x:c r="C783" s="37"/>
      <x:c r="D783" s="37"/>
      <x:c r="E783" s="38"/>
      <x:c r="F783" s="38"/>
      <x:c r="G783" s="38"/>
      <x:c r="H783" s="38"/>
      <x:c r="I783" s="38"/>
      <x:c r="J783" s="38"/>
      <x:c r="K783" s="38"/>
      <x:c r="L783" s="38"/>
      <x:c r="M783" s="37"/>
    </x:row>
    <x:row r="784" spans="1:13" s="35" customFormat="1" ht="30" customHeight="1">
      <x:c r="A784" s="37"/>
      <x:c r="B784" s="37"/>
      <x:c r="C784" s="37"/>
      <x:c r="D784" s="37"/>
      <x:c r="E784" s="38"/>
      <x:c r="F784" s="38"/>
      <x:c r="G784" s="38"/>
      <x:c r="H784" s="38"/>
      <x:c r="I784" s="38"/>
      <x:c r="J784" s="38"/>
      <x:c r="K784" s="38"/>
      <x:c r="L784" s="38"/>
      <x:c r="M784" s="37"/>
    </x:row>
    <x:row r="785" spans="1:13" s="35" customFormat="1" ht="30" customHeight="1">
      <x:c r="A785" s="37"/>
      <x:c r="B785" s="37"/>
      <x:c r="C785" s="37"/>
      <x:c r="D785" s="37"/>
      <x:c r="E785" s="38"/>
      <x:c r="F785" s="38"/>
      <x:c r="G785" s="38"/>
      <x:c r="H785" s="38"/>
      <x:c r="I785" s="38"/>
      <x:c r="J785" s="38"/>
      <x:c r="K785" s="38"/>
      <x:c r="L785" s="38"/>
      <x:c r="M785" s="37"/>
    </x:row>
    <x:row r="786" spans="1:13" s="35" customFormat="1" ht="30" customHeight="1">
      <x:c r="A786" s="36" t="s">
        <x:v>257</x:v>
      </x:c>
      <x:c r="B786" s="37"/>
      <x:c r="C786" s="37"/>
      <x:c r="D786" s="37"/>
      <x:c r="E786" s="38"/>
      <x:c r="F786" s="38"/>
      <x:c r="G786" s="38"/>
      <x:c r="H786" s="38"/>
      <x:c r="I786" s="38"/>
      <x:c r="J786" s="38"/>
      <x:c r="K786" s="38"/>
      <x:c r="L786" s="38"/>
      <x:c r="M786" s="37"/>
    </x:row>
  </x:sheetData>
  <x:mergeCells count="46">
    <x:mergeCell ref="A1:AV1"/>
    <x:mergeCell ref="A2:AV2"/>
    <x:mergeCell ref="A3:A4"/>
    <x:mergeCell ref="B3:B4"/>
    <x:mergeCell ref="C3:C4"/>
    <x:mergeCell ref="D3:D4"/>
    <x:mergeCell ref="E3:F3"/>
    <x:mergeCell ref="G3:H3"/>
    <x:mergeCell ref="I3:J3"/>
    <x:mergeCell ref="K3:L3"/>
    <x:mergeCell ref="M3:M4"/>
    <x:mergeCell ref="N3:N4"/>
    <x:mergeCell ref="O3:O4"/>
    <x:mergeCell ref="P3:P4"/>
    <x:mergeCell ref="Q3:Q4"/>
    <x:mergeCell ref="R3:R4"/>
    <x:mergeCell ref="S3:S4"/>
    <x:mergeCell ref="T3:T4"/>
    <x:mergeCell ref="U3:U4"/>
    <x:mergeCell ref="V3:V4"/>
    <x:mergeCell ref="W3:W4"/>
    <x:mergeCell ref="X3:X4"/>
    <x:mergeCell ref="Y3:Y4"/>
    <x:mergeCell ref="Z3:Z4"/>
    <x:mergeCell ref="AA3:AA4"/>
    <x:mergeCell ref="AB3:AB4"/>
    <x:mergeCell ref="AC3:AC4"/>
    <x:mergeCell ref="AD3:AD4"/>
    <x:mergeCell ref="AE3:AE4"/>
    <x:mergeCell ref="AF3:AF4"/>
    <x:mergeCell ref="AG3:AG4"/>
    <x:mergeCell ref="AH3:AH4"/>
    <x:mergeCell ref="AI3:AI4"/>
    <x:mergeCell ref="AJ3:AJ4"/>
    <x:mergeCell ref="AK3:AK4"/>
    <x:mergeCell ref="AL3:AL4"/>
    <x:mergeCell ref="AM3:AM4"/>
    <x:mergeCell ref="AN3:AN4"/>
    <x:mergeCell ref="AO3:AO4"/>
    <x:mergeCell ref="AP3:AP4"/>
    <x:mergeCell ref="AQ3:AQ4"/>
    <x:mergeCell ref="AR3:AR4"/>
    <x:mergeCell ref="AS3:AS4"/>
    <x:mergeCell ref="AT3:AT4"/>
    <x:mergeCell ref="AU3:AU4"/>
    <x:mergeCell ref="AV3:AV4"/>
  </x:mergeCells>
  <x:pageMargins left="0.78694444894790649414" right="0" top="0.39347222447395324707" bottom="0.23597222566604614258" header="0" footer="0"/>
  <x:pageSetup paperSize="9" scale="63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  <x:rowBreaks count="24" manualBreakCount="24">
    <x:brk id="30" min="0" max="1048575" man="1" pt="0"/>
    <x:brk id="56" min="0" max="1048575" man="1" pt="0"/>
    <x:brk id="82" min="0" max="1048575" man="1" pt="0"/>
    <x:brk id="108" min="0" max="1048575" man="1" pt="0"/>
    <x:brk id="134" min="0" max="1048575" man="1" pt="0"/>
    <x:brk id="160" min="0" max="1048575" man="1" pt="0"/>
    <x:brk id="186" min="0" max="1048575" man="1" pt="0"/>
    <x:brk id="212" min="0" max="1048575" man="1" pt="0"/>
    <x:brk id="238" min="0" max="1048575" man="1" pt="0"/>
    <x:brk id="264" min="0" max="1048575" man="1" pt="0"/>
    <x:brk id="290" min="0" max="1048575" man="1" pt="0"/>
    <x:brk id="316" min="0" max="1048575" man="1" pt="0"/>
    <x:brk id="342" min="0" max="1048575" man="1" pt="0"/>
    <x:brk id="368" min="0" max="1048575" man="1" pt="0"/>
    <x:brk id="394" min="0" max="1048575" man="1" pt="0"/>
    <x:brk id="420" min="0" max="1048575" man="1" pt="0"/>
    <x:brk id="446" min="0" max="1048575" man="1" pt="0"/>
    <x:brk id="472" min="0" max="1048575" man="1" pt="0"/>
    <x:brk id="498" min="0" max="1048575" man="1" pt="0"/>
    <x:brk id="524" min="0" max="1048575" man="1" pt="0"/>
    <x:brk id="550" min="0" max="1048575" man="1" pt="0"/>
    <x:brk id="576" min="0" max="1048575" man="1" pt="0"/>
    <x:brk id="602" min="0" max="1048575" man="1" pt="0"/>
    <x:brk id="78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원가계산서</vt:lpstr>
      <vt:lpstr>공종별집계표</vt:lpstr>
      <vt:lpstr>공종별내역서</vt:lpstr>
    </vt:vector>
  </ep:TitlesOfParts>
  <ep:TotalTime>16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</cp:revision>
  <dcterms:created xsi:type="dcterms:W3CDTF">2026-08-07T14:10:42.000</dcterms:created>
  <dcterms:modified xsi:type="dcterms:W3CDTF">2026-08-15T10:53:56.923</dcterms:modified>
  <cp:version>1300.0100.01</cp:version>
</cp:coreProperties>
</file>